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40009_{456E7E1F-DA20-D845-B5C4-411515503259}" xr6:coauthVersionLast="47" xr6:coauthVersionMax="47" xr10:uidLastSave="{00000000-0000-0000-0000-000000000000}"/>
  <bookViews>
    <workbookView xWindow="26260" yWindow="280" windowWidth="36700" windowHeight="206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4" i="1" l="1"/>
  <c r="C60" i="1"/>
  <c r="C61" i="1" s="1"/>
  <c r="H9" i="1"/>
  <c r="A18" i="1"/>
  <c r="A19" i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</calcChain>
</file>

<file path=xl/sharedStrings.xml><?xml version="1.0" encoding="utf-8"?>
<sst xmlns="http://schemas.openxmlformats.org/spreadsheetml/2006/main" count="149" uniqueCount="143">
  <si>
    <t>Start</t>
  </si>
  <si>
    <t>Place</t>
  </si>
  <si>
    <t>Address</t>
  </si>
  <si>
    <t>Zip Code</t>
  </si>
  <si>
    <t>Built</t>
  </si>
  <si>
    <t>Finish</t>
  </si>
  <si>
    <t>Roosevelt Road</t>
  </si>
  <si>
    <t>Lake Michigan</t>
  </si>
  <si>
    <t>Graham, Anderson, Probst &amp; White</t>
  </si>
  <si>
    <t>Community Area #33 - Near South Side</t>
  </si>
  <si>
    <t>McCormick Place East</t>
  </si>
  <si>
    <t>McCormick Place West</t>
  </si>
  <si>
    <t>Northerly Island</t>
  </si>
  <si>
    <t>One Museum Park</t>
  </si>
  <si>
    <t>Mercy Hospital</t>
  </si>
  <si>
    <t>1300 S. Lake Shore Drive</t>
  </si>
  <si>
    <t>Ernest Grunsfeld, Jr.</t>
  </si>
  <si>
    <t>1827 S. Indiana Ave.</t>
  </si>
  <si>
    <t>1800 S. Prairie Ave.</t>
  </si>
  <si>
    <t>Henry H. Richardson</t>
  </si>
  <si>
    <t>Solon S. Berman</t>
  </si>
  <si>
    <t>1811 S. Prairie Ave.</t>
  </si>
  <si>
    <t>Cobb &amp; Frost</t>
  </si>
  <si>
    <t>Solon S. Berman, Daniel H. Burnham &amp; Co.</t>
  </si>
  <si>
    <t>1900 S. Prairie Ave.</t>
  </si>
  <si>
    <t>1801 S. Prairie Ave.</t>
  </si>
  <si>
    <t>John W. Roberts</t>
  </si>
  <si>
    <t>Architect Unknown</t>
  </si>
  <si>
    <t>Daniel Burnham's 1909 Plan of Chicago</t>
  </si>
  <si>
    <t>Merrill C. Meigs Field Airport</t>
  </si>
  <si>
    <t>Henry F. Starbuck, Oldest Black Congregation</t>
  </si>
  <si>
    <t>1936 S. Michigan Ave.</t>
  </si>
  <si>
    <t>James Renwick &amp; Sands; Howard Van Doren Shaw</t>
  </si>
  <si>
    <t>1410 S. Museum Campus Drive</t>
  </si>
  <si>
    <t>1200 S. Lake Shore Drive</t>
  </si>
  <si>
    <t>2301 S. Lake Shore Drive</t>
  </si>
  <si>
    <t>McCormick Place North</t>
  </si>
  <si>
    <t>McCormick Place South</t>
  </si>
  <si>
    <t>tvdesign - architect</t>
  </si>
  <si>
    <t>1211 S. Prairie Ave.</t>
  </si>
  <si>
    <t>Pappageorge/Haymes 735 Ft. 62 Floors</t>
  </si>
  <si>
    <t>2525 S. Michigan Ave.</t>
  </si>
  <si>
    <t>Site of 1933 World's Fair</t>
  </si>
  <si>
    <t>Everleigh Club</t>
  </si>
  <si>
    <t>2131 S. Dearborn</t>
  </si>
  <si>
    <t>Bertrand Goldberg 2 ea. 16 &amp; 20 Floors.</t>
  </si>
  <si>
    <t>2031 S. Clark St.</t>
  </si>
  <si>
    <t>2200-2500 S. Michigan Ave.</t>
  </si>
  <si>
    <t>Chicago River, Clark St., Federal St.</t>
  </si>
  <si>
    <t>26th St.</t>
  </si>
  <si>
    <t>1400 S. Lake Shore Drive</t>
  </si>
  <si>
    <t>Daniel Burnham &amp; Co.</t>
  </si>
  <si>
    <t>Skidmore, Owings and Merrill</t>
  </si>
  <si>
    <t xml:space="preserve">350 E. Cermak </t>
  </si>
  <si>
    <t>Howard Van Doren Shaw</t>
  </si>
  <si>
    <t>Architect / Notes</t>
  </si>
  <si>
    <t>miles</t>
  </si>
  <si>
    <t>Homes and Mansions</t>
  </si>
  <si>
    <t>Churches/Synagogue</t>
  </si>
  <si>
    <t>Total</t>
  </si>
  <si>
    <t>White</t>
  </si>
  <si>
    <t>Hispanic</t>
  </si>
  <si>
    <t>Asian</t>
  </si>
  <si>
    <t>Black</t>
  </si>
  <si>
    <t>Other</t>
  </si>
  <si>
    <t xml:space="preserve">Median Income - </t>
  </si>
  <si>
    <t>North</t>
  </si>
  <si>
    <t>West</t>
  </si>
  <si>
    <t>South</t>
  </si>
  <si>
    <t>East</t>
  </si>
  <si>
    <t>Run</t>
  </si>
  <si>
    <t>South State Street horse-drawn streetcar line established.</t>
  </si>
  <si>
    <t>1890's</t>
  </si>
  <si>
    <t>Central Station opened at 12th Street.</t>
  </si>
  <si>
    <t>-1912 The Levee (Vice) district of gambling and brothels flourished.</t>
  </si>
  <si>
    <t>-1934 Century of Progress Int'l Expo. (World's Fair) held on Northerly Island.</t>
  </si>
  <si>
    <t>George Halas gave 51 acres for the development of Dearborn Park.</t>
  </si>
  <si>
    <t>Central Station development of 72 acres began.</t>
  </si>
  <si>
    <t>McCormick Place groundbreaking.  1960 opened. 1967 burned.</t>
  </si>
  <si>
    <t>Holabird &amp; Roche.  Renov. -  Wood + Zapata.</t>
  </si>
  <si>
    <t>Gene Summers for C.F. Murphy &amp; Associates</t>
  </si>
  <si>
    <t>Henry B. Clarke House NRHP</t>
  </si>
  <si>
    <t>Notable People:  Philip Danforth Armour (1832-1901) lived at 2115 S. Prairie Ave,  Mayor Richard M. Daley lived at 1476 S Prairie Ave., Unit D, from 1993-2011.</t>
  </si>
  <si>
    <t>1925 S. Michigan Ave.</t>
  </si>
  <si>
    <t>Christian Albert Eckstorm. 1929 moved out.</t>
  </si>
  <si>
    <t>B. F. Goodrich Co. Showroom NRHP</t>
  </si>
  <si>
    <t>R. R. Donnelly &amp; Sons Building NRHP</t>
  </si>
  <si>
    <t>Curtiss-Wright Aeronautcl Univ. Building NRHP</t>
  </si>
  <si>
    <t>1340 S. Michigan Ave.</t>
  </si>
  <si>
    <t>Henry J. Schlacks.  1929-53 univ. operated.</t>
  </si>
  <si>
    <t>Field Museum NRHP</t>
  </si>
  <si>
    <t>John J. Glessner House NHL NRHP</t>
  </si>
  <si>
    <t>Raymond Hilliard Homes in NRHP District.</t>
  </si>
  <si>
    <t>Kimball (Wm. Wallace) Mansion NRHP</t>
  </si>
  <si>
    <t>Quinn (Bishop Wm. Paul) Chapel AME Church</t>
  </si>
  <si>
    <t>2401 S. Wabash Ave.  NRHP</t>
  </si>
  <si>
    <t>Harriet F. Rees House NRHP</t>
  </si>
  <si>
    <t>2013 S. Prairie</t>
  </si>
  <si>
    <t xml:space="preserve">2017 S. Prairie 2014 moved here 1 blk </t>
  </si>
  <si>
    <t>Beers, Clay and Dutton.</t>
  </si>
  <si>
    <t>Reid (Wm. Henry) House NRHP</t>
  </si>
  <si>
    <t>1435 S. Michigan Ave.</t>
  </si>
  <si>
    <t>Chrles S. Frost; Granger.</t>
  </si>
  <si>
    <t>St. Luke's Hospital NRHP Geo. Smith Memorial</t>
  </si>
  <si>
    <t>Cobb &amp; Frost. Cost $20,000. Move cost $7.9m.</t>
  </si>
  <si>
    <t>03/31/03 closed by Mayor Richard M. Daley.</t>
  </si>
  <si>
    <t>Ada &amp; Minna Everleigh's High Class Brothel.</t>
  </si>
  <si>
    <t>Ford, the last auto dealer closed in 2012.</t>
  </si>
  <si>
    <t>C. F. Murphy and Associates.</t>
  </si>
  <si>
    <t>205 E. 18th St.</t>
  </si>
  <si>
    <t>Opens at 7 am  7 days.  Public Bathrooms</t>
  </si>
  <si>
    <t>The Spoke and Bird (Restaurant)</t>
  </si>
  <si>
    <t>Second Presbyterian Church NHL NRHP</t>
  </si>
  <si>
    <t>Adler Planetarium NHL NRHP</t>
  </si>
  <si>
    <t>Shedd Aquarium NHL NRHP</t>
  </si>
  <si>
    <t>Soldier Field NHL NRHP 2006 removed.</t>
  </si>
  <si>
    <t>NHL</t>
  </si>
  <si>
    <t>NRHP</t>
  </si>
  <si>
    <t>National Historic Landmark (4 NHL Properties in this Community Area)</t>
  </si>
  <si>
    <t>National Register of Historic Places (14 NRHP Properties in this Community Area)</t>
  </si>
  <si>
    <t xml:space="preserve">NRHP </t>
  </si>
  <si>
    <t>Districts (5 Properties in 3 NRHP Districts):</t>
  </si>
  <si>
    <t>Stadium</t>
  </si>
  <si>
    <t>Island</t>
  </si>
  <si>
    <t>Airport</t>
  </si>
  <si>
    <t>Exposition Spaces</t>
  </si>
  <si>
    <t>Museums/Aquariums</t>
  </si>
  <si>
    <t>University Building</t>
  </si>
  <si>
    <t>Office/Residence Towers</t>
  </si>
  <si>
    <t>Club</t>
  </si>
  <si>
    <t>Auto Showroom District</t>
  </si>
  <si>
    <t>Auto Showroom</t>
  </si>
  <si>
    <t>Hospitals</t>
  </si>
  <si>
    <t>5.16 miles without Northerly Island Loop</t>
  </si>
  <si>
    <t>Boundaries:</t>
  </si>
  <si>
    <t>Motor Row in NRHP District</t>
  </si>
  <si>
    <t>1919 S. Prairie Ave. (now 6 condos)</t>
  </si>
  <si>
    <t>Marshall Field House  NRHP Prairie Ave. Dist.</t>
  </si>
  <si>
    <t>Elbridge G. Keith House NRHP Prairie Ave. D.</t>
  </si>
  <si>
    <t>Jos. G. Coleman House NRHP Prairie Ave D.</t>
  </si>
  <si>
    <t>Raymond Hilliard Homes NRHP District.</t>
  </si>
  <si>
    <t>Motor Row NRHP District.</t>
  </si>
  <si>
    <t>Prairie Avenue District - 3 Houses.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</si>
</sst>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_);[Red]\(&quot;$&quot;#,##0\)"/>
  </numFmts>
  <fonts count="11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color indexed="8"/>
      <name val="Arial"/>
      <family val="2"/>
    </font>
    <font>
      <b/>
      <u/>
      <sz val="24"/>
      <name val="Arial"/>
      <family val="2"/>
    </font>
    <font>
      <sz val="16"/>
      <color indexed="8"/>
      <name val="Arial"/>
      <family val="2"/>
    </font>
    <font>
      <sz val="14"/>
      <name val="Arial"/>
      <family val="2"/>
    </font>
    <font>
      <sz val="15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/>
    <xf numFmtId="0" fontId="2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/>
    <xf numFmtId="0" fontId="2" fillId="0" borderId="0" xfId="0" applyFont="1" applyAlignment="1">
      <alignment horizontal="right"/>
    </xf>
    <xf numFmtId="0" fontId="9" fillId="0" borderId="0" xfId="0" applyFont="1"/>
    <xf numFmtId="0" fontId="10" fillId="0" borderId="0" xfId="0" applyFont="1"/>
    <xf numFmtId="3" fontId="2" fillId="0" borderId="0" xfId="0" applyNumberFormat="1" applyFont="1"/>
    <xf numFmtId="1" fontId="2" fillId="0" borderId="0" xfId="0" applyNumberFormat="1" applyFont="1"/>
    <xf numFmtId="0" fontId="2" fillId="0" borderId="0" xfId="0" applyFont="1" applyAlignment="1">
      <alignment horizontal="right" vertical="top"/>
    </xf>
    <xf numFmtId="6" fontId="2" fillId="0" borderId="0" xfId="0" applyNumberFormat="1" applyFont="1"/>
    <xf numFmtId="10" fontId="2" fillId="0" borderId="0" xfId="0" applyNumberFormat="1" applyFont="1" applyAlignment="1">
      <alignment horizontal="left"/>
    </xf>
    <xf numFmtId="6" fontId="2" fillId="0" borderId="0" xfId="0" applyNumberFormat="1" applyFont="1" applyAlignment="1">
      <alignment horizontal="right"/>
    </xf>
    <xf numFmtId="0" fontId="2" fillId="0" borderId="0" xfId="0" quotePrefix="1" applyFont="1"/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28</xdr:row>
      <xdr:rowOff>0</xdr:rowOff>
    </xdr:from>
    <xdr:to>
      <xdr:col>1</xdr:col>
      <xdr:colOff>12700</xdr:colOff>
      <xdr:row>28</xdr:row>
      <xdr:rowOff>12700</xdr:rowOff>
    </xdr:to>
    <xdr:pic>
      <xdr:nvPicPr>
        <xdr:cNvPr id="1209" name="Picture 2">
          <a:extLst>
            <a:ext uri="{FF2B5EF4-FFF2-40B4-BE49-F238E27FC236}">
              <a16:creationId xmlns:a16="http://schemas.microsoft.com/office/drawing/2014/main" id="{121CE8DB-24FA-E4DA-F304-3EEFC2E1D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100" y="69215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12700</xdr:colOff>
      <xdr:row>55</xdr:row>
      <xdr:rowOff>12700</xdr:rowOff>
    </xdr:to>
    <xdr:pic>
      <xdr:nvPicPr>
        <xdr:cNvPr id="1210" name="Picture 2" descr="transparent">
          <a:extLst>
            <a:ext uri="{FF2B5EF4-FFF2-40B4-BE49-F238E27FC236}">
              <a16:creationId xmlns:a16="http://schemas.microsoft.com/office/drawing/2014/main" id="{5B380FB1-2FFF-F426-D0A5-5E09C8272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900" y="142875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12700</xdr:colOff>
      <xdr:row>55</xdr:row>
      <xdr:rowOff>12700</xdr:rowOff>
    </xdr:to>
    <xdr:pic>
      <xdr:nvPicPr>
        <xdr:cNvPr id="1211" name="Picture 2" descr="transparent">
          <a:extLst>
            <a:ext uri="{FF2B5EF4-FFF2-40B4-BE49-F238E27FC236}">
              <a16:creationId xmlns:a16="http://schemas.microsoft.com/office/drawing/2014/main" id="{DF521066-D463-41EA-570D-922662485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900" y="142875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55</xdr:row>
      <xdr:rowOff>0</xdr:rowOff>
    </xdr:from>
    <xdr:to>
      <xdr:col>5</xdr:col>
      <xdr:colOff>12700</xdr:colOff>
      <xdr:row>55</xdr:row>
      <xdr:rowOff>12700</xdr:rowOff>
    </xdr:to>
    <xdr:pic>
      <xdr:nvPicPr>
        <xdr:cNvPr id="1212" name="Picture 2" descr="transparent">
          <a:extLst>
            <a:ext uri="{FF2B5EF4-FFF2-40B4-BE49-F238E27FC236}">
              <a16:creationId xmlns:a16="http://schemas.microsoft.com/office/drawing/2014/main" id="{A8937010-AE7A-1D83-F1DE-0D3DBFCD8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900" y="142875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12700</xdr:colOff>
      <xdr:row>55</xdr:row>
      <xdr:rowOff>12700</xdr:rowOff>
    </xdr:to>
    <xdr:pic>
      <xdr:nvPicPr>
        <xdr:cNvPr id="1213" name="Picture 2" descr="transparent">
          <a:extLst>
            <a:ext uri="{FF2B5EF4-FFF2-40B4-BE49-F238E27FC236}">
              <a16:creationId xmlns:a16="http://schemas.microsoft.com/office/drawing/2014/main" id="{1C7C422B-BAD7-95E2-FCF1-657C8A472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142875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12700</xdr:colOff>
      <xdr:row>55</xdr:row>
      <xdr:rowOff>12700</xdr:rowOff>
    </xdr:to>
    <xdr:pic>
      <xdr:nvPicPr>
        <xdr:cNvPr id="1214" name="Picture 2" descr="transparent">
          <a:extLst>
            <a:ext uri="{FF2B5EF4-FFF2-40B4-BE49-F238E27FC236}">
              <a16:creationId xmlns:a16="http://schemas.microsoft.com/office/drawing/2014/main" id="{5B5944D1-2622-6D78-3FAA-D62BB1DA9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142875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12700</xdr:colOff>
      <xdr:row>55</xdr:row>
      <xdr:rowOff>12700</xdr:rowOff>
    </xdr:to>
    <xdr:pic>
      <xdr:nvPicPr>
        <xdr:cNvPr id="1215" name="Picture 2" descr="transparent">
          <a:extLst>
            <a:ext uri="{FF2B5EF4-FFF2-40B4-BE49-F238E27FC236}">
              <a16:creationId xmlns:a16="http://schemas.microsoft.com/office/drawing/2014/main" id="{51231DBA-0DC3-A1D4-41BF-8ACD6A1D8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0" y="142875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58</xdr:row>
      <xdr:rowOff>0</xdr:rowOff>
    </xdr:from>
    <xdr:to>
      <xdr:col>3</xdr:col>
      <xdr:colOff>12700</xdr:colOff>
      <xdr:row>58</xdr:row>
      <xdr:rowOff>12700</xdr:rowOff>
    </xdr:to>
    <xdr:pic>
      <xdr:nvPicPr>
        <xdr:cNvPr id="1216" name="Picture 2">
          <a:extLst>
            <a:ext uri="{FF2B5EF4-FFF2-40B4-BE49-F238E27FC236}">
              <a16:creationId xmlns:a16="http://schemas.microsoft.com/office/drawing/2014/main" id="{D7A1D588-6B80-91DE-A635-FC66BB878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5049500"/>
          <a:ext cx="12700" cy="12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14"/>
  <sheetViews>
    <sheetView tabSelected="1" zoomScale="130" zoomScaleNormal="130" workbookViewId="0">
      <selection activeCell="D62" sqref="D62"/>
    </sheetView>
  </sheetViews>
  <sheetFormatPr baseColWidth="10" defaultColWidth="8.83203125" defaultRowHeight="13" x14ac:dyDescent="0.15"/>
  <cols>
    <col min="1" max="1" width="8.83203125" customWidth="1"/>
    <col min="2" max="2" width="48.5" customWidth="1"/>
    <col min="3" max="3" width="8.6640625" customWidth="1"/>
    <col min="4" max="4" width="51" customWidth="1"/>
    <col min="5" max="5" width="14.1640625" customWidth="1"/>
    <col min="6" max="6" width="11.33203125" customWidth="1"/>
    <col min="7" max="7" width="14.33203125" customWidth="1"/>
    <col min="8" max="8" width="56.1640625" customWidth="1"/>
    <col min="9" max="9" width="12" customWidth="1"/>
    <col min="10" max="10" width="8.83203125" customWidth="1"/>
    <col min="11" max="11" width="11.33203125" customWidth="1"/>
  </cols>
  <sheetData>
    <row r="1" spans="1:11" ht="30" x14ac:dyDescent="0.3">
      <c r="A1" s="10" t="s">
        <v>9</v>
      </c>
      <c r="B1" s="4"/>
      <c r="C1" s="4"/>
      <c r="D1" s="4"/>
      <c r="E1" s="4"/>
      <c r="F1" s="4"/>
      <c r="G1" s="8"/>
      <c r="H1" s="9"/>
      <c r="I1" s="9"/>
      <c r="J1" s="9"/>
      <c r="K1" s="9"/>
    </row>
    <row r="2" spans="1:11" ht="25" customHeight="1" x14ac:dyDescent="0.25">
      <c r="A2" s="4"/>
      <c r="B2" s="4"/>
      <c r="C2" s="4"/>
      <c r="D2" s="4"/>
      <c r="E2" s="4"/>
      <c r="F2" s="4"/>
      <c r="G2" s="1"/>
    </row>
    <row r="3" spans="1:11" ht="20" customHeight="1" x14ac:dyDescent="0.2">
      <c r="A3" s="1">
        <v>1859</v>
      </c>
      <c r="B3" s="1" t="s">
        <v>71</v>
      </c>
      <c r="C3" s="1"/>
      <c r="D3" s="12"/>
      <c r="E3" s="1">
        <v>1930</v>
      </c>
      <c r="F3" s="15">
        <v>10416</v>
      </c>
      <c r="G3" s="12" t="s">
        <v>60</v>
      </c>
      <c r="H3" s="19">
        <v>0.51400000000000001</v>
      </c>
    </row>
    <row r="4" spans="1:11" ht="20" customHeight="1" x14ac:dyDescent="0.2">
      <c r="A4" s="1" t="s">
        <v>72</v>
      </c>
      <c r="B4" s="1" t="s">
        <v>73</v>
      </c>
      <c r="C4" s="1"/>
      <c r="D4" s="12"/>
      <c r="E4" s="16">
        <v>1950</v>
      </c>
      <c r="F4" s="15">
        <v>11317</v>
      </c>
      <c r="G4" s="12" t="s">
        <v>63</v>
      </c>
      <c r="H4" s="19">
        <v>0.22500000000000001</v>
      </c>
    </row>
    <row r="5" spans="1:11" ht="20" customHeight="1" x14ac:dyDescent="0.2">
      <c r="A5" s="1">
        <v>1900</v>
      </c>
      <c r="B5" s="21" t="s">
        <v>74</v>
      </c>
      <c r="C5" s="1"/>
      <c r="D5" s="17"/>
      <c r="E5" s="1">
        <v>1990</v>
      </c>
      <c r="F5" s="15">
        <v>6828</v>
      </c>
      <c r="G5" s="12" t="s">
        <v>61</v>
      </c>
      <c r="H5" s="19">
        <v>4.2000000000000003E-2</v>
      </c>
    </row>
    <row r="6" spans="1:11" ht="20" customHeight="1" x14ac:dyDescent="0.2">
      <c r="A6" s="1">
        <v>1933</v>
      </c>
      <c r="B6" s="21" t="s">
        <v>75</v>
      </c>
      <c r="E6" s="1">
        <v>2000</v>
      </c>
      <c r="F6" s="15">
        <v>9653</v>
      </c>
      <c r="G6" s="12" t="s">
        <v>62</v>
      </c>
      <c r="H6" s="19">
        <v>0.191</v>
      </c>
    </row>
    <row r="7" spans="1:11" ht="20" customHeight="1" x14ac:dyDescent="0.2">
      <c r="A7" s="1">
        <v>1958</v>
      </c>
      <c r="B7" s="21" t="s">
        <v>78</v>
      </c>
      <c r="E7" s="16">
        <v>2020</v>
      </c>
      <c r="F7" s="15">
        <v>28795</v>
      </c>
      <c r="G7" s="12" t="s">
        <v>64</v>
      </c>
      <c r="H7" s="19">
        <v>2.9000000000000001E-2</v>
      </c>
    </row>
    <row r="8" spans="1:11" ht="20" customHeight="1" x14ac:dyDescent="0.2">
      <c r="A8" s="1">
        <v>1977</v>
      </c>
      <c r="B8" s="21" t="s">
        <v>76</v>
      </c>
      <c r="D8" s="17"/>
    </row>
    <row r="9" spans="1:11" ht="20" customHeight="1" x14ac:dyDescent="0.2">
      <c r="A9" s="1">
        <v>1990</v>
      </c>
      <c r="B9" s="21" t="s">
        <v>77</v>
      </c>
      <c r="G9" s="1" t="s">
        <v>59</v>
      </c>
      <c r="H9" s="19">
        <f>SUM(H3:H7)</f>
        <v>1.0009999999999999</v>
      </c>
    </row>
    <row r="10" spans="1:11" ht="20" customHeight="1" x14ac:dyDescent="0.2">
      <c r="D10" s="12" t="s">
        <v>65</v>
      </c>
      <c r="E10" s="20">
        <v>115993</v>
      </c>
      <c r="F10" s="1"/>
      <c r="H10" s="18"/>
    </row>
    <row r="11" spans="1:11" ht="20" customHeight="1" x14ac:dyDescent="0.2">
      <c r="D11" s="12"/>
      <c r="E11" s="20"/>
      <c r="F11" s="1"/>
      <c r="H11" s="18"/>
    </row>
    <row r="12" spans="1:11" ht="20" customHeight="1" x14ac:dyDescent="0.2">
      <c r="A12" s="1" t="s">
        <v>82</v>
      </c>
      <c r="B12" s="1"/>
      <c r="C12" s="1"/>
      <c r="D12" s="1"/>
    </row>
    <row r="13" spans="1:11" ht="20" customHeight="1" x14ac:dyDescent="0.2">
      <c r="A13" s="1"/>
      <c r="B13" s="1"/>
      <c r="C13" s="1"/>
    </row>
    <row r="14" spans="1:11" ht="20" x14ac:dyDescent="0.2">
      <c r="A14" s="1"/>
      <c r="B14" s="1"/>
      <c r="C14" s="1"/>
      <c r="D14" s="1"/>
      <c r="E14" s="1"/>
      <c r="F14" s="6" t="s">
        <v>4</v>
      </c>
      <c r="G14" s="6"/>
      <c r="H14" s="1"/>
    </row>
    <row r="15" spans="1:11" ht="20" x14ac:dyDescent="0.2">
      <c r="A15" s="1"/>
      <c r="B15" s="5" t="s">
        <v>1</v>
      </c>
      <c r="C15" s="5"/>
      <c r="D15" s="5" t="s">
        <v>2</v>
      </c>
      <c r="E15" s="5" t="s">
        <v>3</v>
      </c>
      <c r="F15" s="5" t="s">
        <v>0</v>
      </c>
      <c r="G15" s="5" t="s">
        <v>5</v>
      </c>
      <c r="H15" s="5" t="s">
        <v>55</v>
      </c>
    </row>
    <row r="16" spans="1:11" ht="10" customHeight="1" x14ac:dyDescent="0.2">
      <c r="A16" s="1"/>
      <c r="B16" s="5"/>
      <c r="C16" s="5"/>
      <c r="D16" s="5"/>
      <c r="E16" s="5"/>
      <c r="F16" s="5"/>
      <c r="G16" s="1"/>
    </row>
    <row r="17" spans="1:20" ht="20" customHeight="1" x14ac:dyDescent="0.2">
      <c r="A17" s="2">
        <v>1</v>
      </c>
      <c r="B17" s="2" t="s">
        <v>81</v>
      </c>
      <c r="C17" s="1"/>
      <c r="D17" s="1" t="s">
        <v>17</v>
      </c>
      <c r="E17" s="1">
        <v>60616</v>
      </c>
      <c r="F17" s="1"/>
      <c r="G17" s="1">
        <v>1836</v>
      </c>
      <c r="H17" s="1" t="s">
        <v>27</v>
      </c>
      <c r="I17" s="1"/>
      <c r="J17" s="1"/>
      <c r="K17" s="1"/>
      <c r="L17" s="1"/>
      <c r="M17" s="1"/>
      <c r="N17" s="1"/>
    </row>
    <row r="18" spans="1:20" ht="20" customHeight="1" x14ac:dyDescent="0.2">
      <c r="A18" s="2">
        <f>1+A17</f>
        <v>2</v>
      </c>
      <c r="B18" s="1" t="s">
        <v>115</v>
      </c>
      <c r="C18" s="1"/>
      <c r="D18" s="1" t="s">
        <v>33</v>
      </c>
      <c r="E18" s="1">
        <v>60605</v>
      </c>
      <c r="F18" s="1">
        <v>1924</v>
      </c>
      <c r="G18" s="1">
        <v>2003</v>
      </c>
      <c r="H18" s="1" t="s">
        <v>79</v>
      </c>
      <c r="K18" s="1"/>
      <c r="L18" s="1"/>
      <c r="M18" s="1"/>
      <c r="N18" s="1"/>
    </row>
    <row r="19" spans="1:20" ht="20" x14ac:dyDescent="0.2">
      <c r="A19" s="2">
        <f t="shared" ref="A19:A45" si="0">1+A18</f>
        <v>3</v>
      </c>
      <c r="B19" s="1" t="s">
        <v>12</v>
      </c>
      <c r="C19" s="1"/>
      <c r="D19" s="1" t="s">
        <v>42</v>
      </c>
      <c r="E19" s="1">
        <v>60605</v>
      </c>
      <c r="F19" s="1">
        <v>1920</v>
      </c>
      <c r="G19" s="1">
        <v>1925</v>
      </c>
      <c r="H19" s="1" t="s">
        <v>28</v>
      </c>
      <c r="J19" s="1"/>
      <c r="K19" s="1"/>
      <c r="L19" s="1"/>
      <c r="M19" s="1"/>
      <c r="N19" s="1"/>
    </row>
    <row r="20" spans="1:20" ht="20" x14ac:dyDescent="0.2">
      <c r="A20" s="2">
        <f t="shared" si="0"/>
        <v>4</v>
      </c>
      <c r="B20" s="1" t="s">
        <v>29</v>
      </c>
      <c r="C20" s="1"/>
      <c r="D20" s="1" t="s">
        <v>50</v>
      </c>
      <c r="E20" s="1">
        <v>60605</v>
      </c>
      <c r="F20" s="1">
        <v>1946</v>
      </c>
      <c r="G20" s="1">
        <v>1948</v>
      </c>
      <c r="H20" s="1" t="s">
        <v>105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0" x14ac:dyDescent="0.2">
      <c r="A21" s="2">
        <f t="shared" si="0"/>
        <v>5</v>
      </c>
      <c r="B21" s="1" t="s">
        <v>10</v>
      </c>
      <c r="C21" s="1"/>
      <c r="D21" s="1" t="s">
        <v>35</v>
      </c>
      <c r="E21" s="1">
        <v>60616</v>
      </c>
      <c r="F21" s="1">
        <v>1971</v>
      </c>
      <c r="G21" s="12"/>
      <c r="H21" s="1" t="s">
        <v>80</v>
      </c>
    </row>
    <row r="22" spans="1:20" ht="20" x14ac:dyDescent="0.2">
      <c r="A22" s="2">
        <f t="shared" si="0"/>
        <v>6</v>
      </c>
      <c r="B22" s="1" t="s">
        <v>113</v>
      </c>
      <c r="C22" s="1"/>
      <c r="D22" s="1" t="s">
        <v>15</v>
      </c>
      <c r="E22" s="1">
        <v>60605</v>
      </c>
      <c r="F22" s="1">
        <v>1930</v>
      </c>
      <c r="H22" s="1" t="s">
        <v>16</v>
      </c>
      <c r="K22" s="1"/>
      <c r="L22" s="1"/>
      <c r="M22" s="1"/>
      <c r="N22" s="1"/>
    </row>
    <row r="23" spans="1:20" ht="20" x14ac:dyDescent="0.2">
      <c r="A23" s="2">
        <f t="shared" si="0"/>
        <v>7</v>
      </c>
      <c r="B23" s="1" t="s">
        <v>114</v>
      </c>
      <c r="C23" s="1"/>
      <c r="D23" s="7" t="s">
        <v>34</v>
      </c>
      <c r="E23" s="1">
        <v>60605</v>
      </c>
      <c r="F23" s="1">
        <v>1930</v>
      </c>
      <c r="G23" s="12"/>
      <c r="H23" s="1" t="s">
        <v>8</v>
      </c>
      <c r="L23" s="1"/>
      <c r="M23" s="1"/>
      <c r="N23" s="1"/>
    </row>
    <row r="24" spans="1:20" ht="20" x14ac:dyDescent="0.2">
      <c r="A24" s="2">
        <f t="shared" si="0"/>
        <v>8</v>
      </c>
      <c r="B24" s="1" t="s">
        <v>90</v>
      </c>
      <c r="C24" s="1"/>
      <c r="D24" s="1" t="s">
        <v>50</v>
      </c>
      <c r="E24" s="1">
        <v>60605</v>
      </c>
      <c r="F24" s="1">
        <v>1921</v>
      </c>
      <c r="H24" s="1" t="s">
        <v>51</v>
      </c>
      <c r="L24" s="1"/>
      <c r="M24" s="1"/>
      <c r="N24" s="1"/>
    </row>
    <row r="25" spans="1:20" ht="20" x14ac:dyDescent="0.2">
      <c r="A25" s="2">
        <f t="shared" si="0"/>
        <v>9</v>
      </c>
      <c r="B25" s="11" t="s">
        <v>13</v>
      </c>
      <c r="C25" s="11"/>
      <c r="D25" s="1" t="s">
        <v>39</v>
      </c>
      <c r="E25" s="1">
        <v>60605</v>
      </c>
      <c r="F25" s="1">
        <v>2007</v>
      </c>
      <c r="G25" s="1">
        <v>2010</v>
      </c>
      <c r="H25" s="14" t="s">
        <v>40</v>
      </c>
      <c r="I25" s="1"/>
      <c r="J25" s="1"/>
      <c r="K25" s="1"/>
      <c r="L25" s="1"/>
      <c r="M25" s="1"/>
      <c r="N25" s="1"/>
    </row>
    <row r="26" spans="1:20" ht="20" x14ac:dyDescent="0.2">
      <c r="A26" s="2">
        <f t="shared" si="0"/>
        <v>10</v>
      </c>
      <c r="B26" s="7" t="s">
        <v>87</v>
      </c>
      <c r="C26" s="11"/>
      <c r="D26" s="1" t="s">
        <v>88</v>
      </c>
      <c r="E26" s="1">
        <v>60605</v>
      </c>
      <c r="F26" s="1">
        <v>1922</v>
      </c>
      <c r="G26" s="1"/>
      <c r="H26" s="14" t="s">
        <v>89</v>
      </c>
      <c r="I26" s="1"/>
      <c r="J26" s="1"/>
      <c r="K26" s="1"/>
      <c r="L26" s="1"/>
      <c r="M26" s="1"/>
      <c r="N26" s="1"/>
    </row>
    <row r="27" spans="1:20" ht="20" x14ac:dyDescent="0.2">
      <c r="A27" s="2">
        <f t="shared" si="0"/>
        <v>11</v>
      </c>
      <c r="B27" s="7" t="s">
        <v>103</v>
      </c>
      <c r="C27" s="11"/>
      <c r="D27" s="1" t="s">
        <v>101</v>
      </c>
      <c r="E27" s="1">
        <v>60605</v>
      </c>
      <c r="F27" s="1">
        <v>1906</v>
      </c>
      <c r="G27" s="1"/>
      <c r="H27" s="14" t="s">
        <v>102</v>
      </c>
      <c r="I27" s="1"/>
      <c r="J27" s="1"/>
      <c r="K27" s="1"/>
      <c r="L27" s="1"/>
      <c r="M27" s="1"/>
      <c r="N27" s="1"/>
    </row>
    <row r="28" spans="1:20" ht="20" x14ac:dyDescent="0.2">
      <c r="A28" s="2">
        <f>1+A27</f>
        <v>12</v>
      </c>
      <c r="B28" s="1" t="s">
        <v>85</v>
      </c>
      <c r="C28" s="1"/>
      <c r="D28" s="1" t="s">
        <v>83</v>
      </c>
      <c r="E28" s="1">
        <v>60616</v>
      </c>
      <c r="F28" s="1">
        <v>1911</v>
      </c>
      <c r="G28" s="1"/>
      <c r="H28" s="1" t="s">
        <v>84</v>
      </c>
      <c r="I28" s="1"/>
      <c r="J28" s="1"/>
      <c r="K28" s="1"/>
      <c r="L28" s="1"/>
      <c r="M28" s="1"/>
      <c r="N28" s="1"/>
    </row>
    <row r="29" spans="1:20" ht="20" x14ac:dyDescent="0.2">
      <c r="A29" s="2">
        <f>1+A28</f>
        <v>13</v>
      </c>
      <c r="B29" s="1" t="s">
        <v>112</v>
      </c>
      <c r="C29" s="1"/>
      <c r="D29" s="1" t="s">
        <v>31</v>
      </c>
      <c r="E29" s="1">
        <v>60616</v>
      </c>
      <c r="F29" s="1">
        <v>1874</v>
      </c>
      <c r="G29" s="1">
        <v>1901</v>
      </c>
      <c r="H29" s="13" t="s">
        <v>32</v>
      </c>
      <c r="J29" s="1"/>
      <c r="K29" s="1"/>
      <c r="L29" s="1"/>
      <c r="M29" s="1"/>
      <c r="N29" s="1"/>
    </row>
    <row r="30" spans="1:20" ht="20" x14ac:dyDescent="0.2">
      <c r="A30" s="2">
        <f>1+A29</f>
        <v>14</v>
      </c>
      <c r="B30" s="1" t="s">
        <v>43</v>
      </c>
      <c r="C30" s="1"/>
      <c r="D30" s="1" t="s">
        <v>44</v>
      </c>
      <c r="E30" s="1">
        <v>60616</v>
      </c>
      <c r="F30" s="1">
        <v>1900</v>
      </c>
      <c r="G30" s="1">
        <v>1911</v>
      </c>
      <c r="H30" s="1" t="s">
        <v>106</v>
      </c>
      <c r="I30" s="1"/>
      <c r="J30" s="1"/>
      <c r="L30" s="1"/>
      <c r="M30" s="1"/>
      <c r="N30" s="1"/>
    </row>
    <row r="31" spans="1:20" ht="20" x14ac:dyDescent="0.2">
      <c r="A31" s="2">
        <f>1+A30</f>
        <v>15</v>
      </c>
      <c r="B31" s="1" t="s">
        <v>92</v>
      </c>
      <c r="C31" s="1"/>
      <c r="D31" s="1" t="s">
        <v>46</v>
      </c>
      <c r="E31" s="1">
        <v>60616</v>
      </c>
      <c r="F31" s="1">
        <v>1963</v>
      </c>
      <c r="G31" s="1">
        <v>1966</v>
      </c>
      <c r="H31" s="1" t="s">
        <v>45</v>
      </c>
      <c r="J31" s="1"/>
      <c r="K31" s="1"/>
      <c r="L31" s="1"/>
      <c r="M31" s="1"/>
      <c r="N31" s="1"/>
    </row>
    <row r="32" spans="1:20" ht="20" x14ac:dyDescent="0.2">
      <c r="A32" s="2">
        <f>1+A31</f>
        <v>16</v>
      </c>
      <c r="B32" s="1" t="s">
        <v>135</v>
      </c>
      <c r="C32" s="1"/>
      <c r="D32" s="1" t="s">
        <v>47</v>
      </c>
      <c r="E32" s="1">
        <v>60616</v>
      </c>
      <c r="F32" s="1">
        <v>1905</v>
      </c>
      <c r="G32" s="1">
        <v>1936</v>
      </c>
      <c r="H32" s="1" t="s">
        <v>107</v>
      </c>
      <c r="L32" s="1"/>
      <c r="M32" s="1"/>
      <c r="N32" s="1"/>
    </row>
    <row r="33" spans="1:14" ht="20" x14ac:dyDescent="0.2">
      <c r="A33" s="2">
        <f>1+A32</f>
        <v>17</v>
      </c>
      <c r="B33" s="1" t="s">
        <v>94</v>
      </c>
      <c r="C33" s="1"/>
      <c r="D33" s="1" t="s">
        <v>95</v>
      </c>
      <c r="E33" s="1">
        <v>60616</v>
      </c>
      <c r="F33" s="1">
        <v>1891</v>
      </c>
      <c r="G33" s="1"/>
      <c r="H33" s="1" t="s">
        <v>30</v>
      </c>
      <c r="J33" s="1"/>
      <c r="L33" s="1"/>
      <c r="M33" s="1"/>
      <c r="N33" s="1"/>
    </row>
    <row r="34" spans="1:14" ht="20" x14ac:dyDescent="0.2">
      <c r="A34" s="2">
        <f t="shared" si="0"/>
        <v>18</v>
      </c>
      <c r="B34" s="1" t="s">
        <v>14</v>
      </c>
      <c r="C34" s="1"/>
      <c r="D34" s="1" t="s">
        <v>41</v>
      </c>
      <c r="E34" s="1">
        <v>60616</v>
      </c>
      <c r="F34" s="1">
        <v>1967</v>
      </c>
      <c r="G34" s="1">
        <v>1968</v>
      </c>
      <c r="H34" s="1" t="s">
        <v>108</v>
      </c>
      <c r="K34" s="1"/>
      <c r="L34" s="1"/>
      <c r="M34" s="1"/>
      <c r="N34" s="1"/>
    </row>
    <row r="35" spans="1:14" ht="20" x14ac:dyDescent="0.2">
      <c r="A35" s="2">
        <f t="shared" si="0"/>
        <v>19</v>
      </c>
      <c r="B35" s="1" t="s">
        <v>11</v>
      </c>
      <c r="C35" s="1"/>
      <c r="D35" s="1" t="s">
        <v>35</v>
      </c>
      <c r="E35" s="1">
        <v>60616</v>
      </c>
      <c r="F35" s="1">
        <v>2007</v>
      </c>
      <c r="H35" s="1" t="s">
        <v>38</v>
      </c>
    </row>
    <row r="36" spans="1:14" ht="20" x14ac:dyDescent="0.2">
      <c r="A36" s="2">
        <f t="shared" si="0"/>
        <v>20</v>
      </c>
      <c r="B36" s="1" t="s">
        <v>37</v>
      </c>
      <c r="C36" s="1"/>
      <c r="D36" s="1" t="s">
        <v>35</v>
      </c>
      <c r="E36" s="1">
        <v>60616</v>
      </c>
      <c r="F36" s="1">
        <v>1997</v>
      </c>
      <c r="H36" s="1" t="s">
        <v>38</v>
      </c>
      <c r="I36" s="1"/>
      <c r="J36" s="1"/>
      <c r="K36" s="1"/>
      <c r="L36" s="1"/>
      <c r="M36" s="1"/>
      <c r="N36" s="1"/>
    </row>
    <row r="37" spans="1:14" ht="20" x14ac:dyDescent="0.2">
      <c r="A37" s="2">
        <f t="shared" si="0"/>
        <v>21</v>
      </c>
      <c r="B37" s="1" t="s">
        <v>36</v>
      </c>
      <c r="C37" s="1"/>
      <c r="D37" s="1" t="s">
        <v>35</v>
      </c>
      <c r="E37" s="1">
        <v>60616</v>
      </c>
      <c r="F37" s="1">
        <v>1986</v>
      </c>
      <c r="G37" s="12"/>
      <c r="H37" s="1" t="s">
        <v>52</v>
      </c>
      <c r="I37" s="1"/>
    </row>
    <row r="38" spans="1:14" ht="20" x14ac:dyDescent="0.2">
      <c r="A38" s="2">
        <f t="shared" si="0"/>
        <v>22</v>
      </c>
      <c r="B38" s="1" t="s">
        <v>86</v>
      </c>
      <c r="C38" s="1"/>
      <c r="D38" s="1" t="s">
        <v>53</v>
      </c>
      <c r="E38" s="1">
        <v>60616</v>
      </c>
      <c r="F38" s="1"/>
      <c r="G38" s="12">
        <v>1929</v>
      </c>
      <c r="H38" s="1" t="s">
        <v>54</v>
      </c>
      <c r="I38" s="1"/>
    </row>
    <row r="39" spans="1:14" ht="20" x14ac:dyDescent="0.2">
      <c r="A39" s="2">
        <f t="shared" si="0"/>
        <v>23</v>
      </c>
      <c r="B39" s="1" t="s">
        <v>96</v>
      </c>
      <c r="C39" s="1"/>
      <c r="D39" s="1" t="s">
        <v>98</v>
      </c>
      <c r="E39" s="1">
        <v>60616</v>
      </c>
      <c r="F39" s="1"/>
      <c r="G39" s="12">
        <v>1888</v>
      </c>
      <c r="H39" s="1" t="s">
        <v>104</v>
      </c>
      <c r="I39" s="1"/>
    </row>
    <row r="40" spans="1:14" ht="20" x14ac:dyDescent="0.2">
      <c r="A40" s="2">
        <f t="shared" si="0"/>
        <v>24</v>
      </c>
      <c r="B40" s="1" t="s">
        <v>100</v>
      </c>
      <c r="C40" s="1"/>
      <c r="D40" s="1" t="s">
        <v>97</v>
      </c>
      <c r="E40" s="1">
        <v>60616</v>
      </c>
      <c r="F40" s="1"/>
      <c r="G40" s="12">
        <v>1894</v>
      </c>
      <c r="H40" s="1" t="s">
        <v>99</v>
      </c>
      <c r="I40" s="1"/>
    </row>
    <row r="41" spans="1:14" ht="20" x14ac:dyDescent="0.2">
      <c r="A41" s="2">
        <f t="shared" si="0"/>
        <v>25</v>
      </c>
      <c r="B41" s="1" t="s">
        <v>137</v>
      </c>
      <c r="C41" s="1"/>
      <c r="D41" s="1" t="s">
        <v>136</v>
      </c>
      <c r="E41" s="1">
        <v>60616</v>
      </c>
      <c r="F41" s="1">
        <v>1884</v>
      </c>
      <c r="G41" s="1">
        <v>1902</v>
      </c>
      <c r="H41" s="1" t="s">
        <v>23</v>
      </c>
      <c r="J41" s="1"/>
      <c r="K41" s="1"/>
      <c r="L41" s="1"/>
      <c r="M41" s="1"/>
      <c r="N41" s="1"/>
    </row>
    <row r="42" spans="1:14" ht="20" x14ac:dyDescent="0.2">
      <c r="A42" s="2">
        <f t="shared" si="0"/>
        <v>26</v>
      </c>
      <c r="B42" s="1" t="s">
        <v>138</v>
      </c>
      <c r="C42" s="1"/>
      <c r="D42" s="1" t="s">
        <v>24</v>
      </c>
      <c r="E42" s="1">
        <v>60616</v>
      </c>
      <c r="G42" s="1">
        <v>1870</v>
      </c>
      <c r="H42" s="1" t="s">
        <v>26</v>
      </c>
      <c r="J42" s="1"/>
      <c r="K42" s="1"/>
      <c r="L42" s="1"/>
      <c r="M42" s="1"/>
      <c r="N42" s="1"/>
    </row>
    <row r="43" spans="1:14" ht="20" x14ac:dyDescent="0.2">
      <c r="A43" s="2">
        <f t="shared" si="0"/>
        <v>27</v>
      </c>
      <c r="B43" s="1" t="s">
        <v>139</v>
      </c>
      <c r="C43" s="1"/>
      <c r="D43" s="1" t="s">
        <v>21</v>
      </c>
      <c r="E43" s="1">
        <v>60616</v>
      </c>
      <c r="F43" s="1"/>
      <c r="G43" s="1">
        <v>1886</v>
      </c>
      <c r="H43" s="1" t="s">
        <v>22</v>
      </c>
      <c r="J43" s="1"/>
      <c r="K43" s="1"/>
      <c r="L43" s="1"/>
      <c r="M43" s="1"/>
      <c r="N43" s="1"/>
    </row>
    <row r="44" spans="1:14" ht="20.25" customHeight="1" x14ac:dyDescent="0.2">
      <c r="A44" s="2">
        <f t="shared" si="0"/>
        <v>28</v>
      </c>
      <c r="B44" s="1" t="s">
        <v>93</v>
      </c>
      <c r="C44" s="1"/>
      <c r="D44" s="1" t="s">
        <v>25</v>
      </c>
      <c r="E44" s="1">
        <v>60616</v>
      </c>
      <c r="F44" s="1"/>
      <c r="G44" s="1">
        <v>1892</v>
      </c>
      <c r="H44" s="1" t="s">
        <v>20</v>
      </c>
      <c r="I44" s="1"/>
      <c r="J44" s="1"/>
      <c r="K44" s="1"/>
      <c r="L44" s="1"/>
      <c r="M44" s="1"/>
      <c r="N44" s="1"/>
    </row>
    <row r="45" spans="1:14" ht="20.25" customHeight="1" x14ac:dyDescent="0.2">
      <c r="A45" s="2">
        <f t="shared" si="0"/>
        <v>29</v>
      </c>
      <c r="B45" s="1" t="s">
        <v>91</v>
      </c>
      <c r="C45" s="1"/>
      <c r="D45" s="1" t="s">
        <v>18</v>
      </c>
      <c r="E45" s="1">
        <v>60616</v>
      </c>
      <c r="F45" s="1"/>
      <c r="G45" s="1">
        <v>1887</v>
      </c>
      <c r="H45" s="1" t="s">
        <v>19</v>
      </c>
      <c r="J45" s="1"/>
      <c r="K45" s="1"/>
      <c r="L45" s="1"/>
      <c r="M45" s="1"/>
      <c r="N45" s="1"/>
    </row>
    <row r="46" spans="1:14" ht="20" x14ac:dyDescent="0.2">
      <c r="A46" s="2"/>
      <c r="B46" s="1" t="s">
        <v>111</v>
      </c>
      <c r="C46" s="1"/>
      <c r="D46" s="7" t="s">
        <v>109</v>
      </c>
      <c r="E46" s="1">
        <v>60616</v>
      </c>
      <c r="F46" s="1">
        <v>2015</v>
      </c>
      <c r="G46" s="1"/>
      <c r="H46" s="1" t="s">
        <v>110</v>
      </c>
      <c r="I46" s="1"/>
      <c r="K46" s="1"/>
      <c r="L46" s="1"/>
      <c r="M46" s="1"/>
      <c r="N46" s="1"/>
    </row>
    <row r="47" spans="1:14" ht="20" x14ac:dyDescent="0.2">
      <c r="A47" s="2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20" x14ac:dyDescent="0.2">
      <c r="A48" s="1">
        <v>8</v>
      </c>
      <c r="B48" s="1" t="s">
        <v>57</v>
      </c>
      <c r="D48" s="22" t="s">
        <v>134</v>
      </c>
      <c r="E48" s="1">
        <v>1</v>
      </c>
      <c r="F48" s="1" t="s">
        <v>127</v>
      </c>
      <c r="G48" s="1"/>
      <c r="K48" s="1"/>
      <c r="L48" s="1"/>
      <c r="M48" s="1"/>
      <c r="N48" s="1"/>
    </row>
    <row r="49" spans="1:14" ht="20" x14ac:dyDescent="0.2">
      <c r="A49" s="1">
        <v>2</v>
      </c>
      <c r="B49" s="1" t="s">
        <v>58</v>
      </c>
      <c r="E49" s="1">
        <v>2</v>
      </c>
      <c r="F49" s="1" t="s">
        <v>132</v>
      </c>
      <c r="G49" s="1"/>
      <c r="K49" s="1"/>
      <c r="L49" s="1"/>
      <c r="M49" s="1"/>
      <c r="N49" s="1"/>
    </row>
    <row r="50" spans="1:14" ht="20" x14ac:dyDescent="0.2">
      <c r="A50" s="1">
        <v>4</v>
      </c>
      <c r="B50" s="1" t="s">
        <v>125</v>
      </c>
      <c r="C50" s="1" t="s">
        <v>66</v>
      </c>
      <c r="D50" s="1" t="s">
        <v>6</v>
      </c>
      <c r="E50" s="1">
        <v>1</v>
      </c>
      <c r="F50" s="1" t="s">
        <v>123</v>
      </c>
      <c r="G50" s="1"/>
      <c r="K50" s="1"/>
      <c r="L50" s="1"/>
      <c r="M50" s="1"/>
      <c r="N50" s="1"/>
    </row>
    <row r="51" spans="1:14" ht="20" x14ac:dyDescent="0.2">
      <c r="A51" s="1">
        <v>3</v>
      </c>
      <c r="B51" s="1" t="s">
        <v>126</v>
      </c>
      <c r="C51" s="1" t="s">
        <v>67</v>
      </c>
      <c r="D51" s="1" t="s">
        <v>48</v>
      </c>
      <c r="E51" s="1">
        <v>1</v>
      </c>
      <c r="F51" s="1" t="s">
        <v>124</v>
      </c>
      <c r="G51" s="1"/>
      <c r="K51" s="1"/>
      <c r="L51" s="1"/>
      <c r="M51" s="1"/>
      <c r="N51" s="1"/>
    </row>
    <row r="52" spans="1:14" ht="20" x14ac:dyDescent="0.2">
      <c r="A52" s="1">
        <v>3</v>
      </c>
      <c r="B52" s="1" t="s">
        <v>128</v>
      </c>
      <c r="C52" s="1" t="s">
        <v>68</v>
      </c>
      <c r="D52" s="1" t="s">
        <v>49</v>
      </c>
      <c r="E52" s="1">
        <v>1</v>
      </c>
      <c r="F52" s="1" t="s">
        <v>129</v>
      </c>
      <c r="G52" s="1"/>
      <c r="J52" s="1"/>
      <c r="K52" s="1"/>
      <c r="L52" s="1"/>
      <c r="M52" s="1"/>
      <c r="N52" s="1"/>
    </row>
    <row r="53" spans="1:14" ht="20" x14ac:dyDescent="0.2">
      <c r="A53" s="1">
        <v>1</v>
      </c>
      <c r="B53" s="1" t="s">
        <v>130</v>
      </c>
      <c r="C53" s="1" t="s">
        <v>69</v>
      </c>
      <c r="D53" s="1" t="s">
        <v>7</v>
      </c>
      <c r="E53" s="1">
        <v>1</v>
      </c>
      <c r="F53" s="1" t="s">
        <v>122</v>
      </c>
      <c r="K53" s="1"/>
      <c r="L53" s="1"/>
      <c r="M53" s="1"/>
      <c r="N53" s="1"/>
    </row>
    <row r="54" spans="1:14" ht="20" x14ac:dyDescent="0.2">
      <c r="A54" s="1">
        <v>1</v>
      </c>
      <c r="B54" s="1" t="s">
        <v>131</v>
      </c>
      <c r="E54" s="1">
        <f>SUM(A48:A54)+SUM(E48:E53)</f>
        <v>29</v>
      </c>
      <c r="F54" s="1" t="s">
        <v>59</v>
      </c>
      <c r="K54" s="1"/>
      <c r="L54" s="1"/>
      <c r="M54" s="1"/>
      <c r="N54" s="1"/>
    </row>
    <row r="55" spans="1:14" ht="20" x14ac:dyDescent="0.2">
      <c r="A55" s="1"/>
      <c r="B55" s="1"/>
      <c r="E55" s="1"/>
      <c r="F55" s="1"/>
      <c r="K55" s="1"/>
      <c r="L55" s="1"/>
      <c r="M55" s="1"/>
      <c r="N55" s="1"/>
    </row>
    <row r="56" spans="1:14" ht="20" x14ac:dyDescent="0.2">
      <c r="A56" s="1" t="s">
        <v>116</v>
      </c>
      <c r="B56" s="1" t="s">
        <v>118</v>
      </c>
      <c r="E56" s="12" t="s">
        <v>70</v>
      </c>
      <c r="F56" s="1">
        <v>7.47</v>
      </c>
      <c r="G56" s="1" t="s">
        <v>56</v>
      </c>
      <c r="H56" s="1" t="s">
        <v>133</v>
      </c>
      <c r="I56" s="1"/>
      <c r="K56" s="1"/>
      <c r="L56" s="1"/>
      <c r="M56" s="1"/>
      <c r="N56" s="1"/>
    </row>
    <row r="57" spans="1:14" ht="20" x14ac:dyDescent="0.2">
      <c r="A57" s="1" t="s">
        <v>117</v>
      </c>
      <c r="B57" s="1" t="s">
        <v>119</v>
      </c>
      <c r="C57" s="1"/>
      <c r="D57" s="1"/>
      <c r="G57" s="5"/>
      <c r="K57" s="1"/>
      <c r="L57" s="1"/>
      <c r="M57" s="1"/>
      <c r="N57" s="1"/>
    </row>
    <row r="58" spans="1:14" ht="20" x14ac:dyDescent="0.2">
      <c r="A58" s="1" t="s">
        <v>120</v>
      </c>
      <c r="B58" s="1" t="s">
        <v>121</v>
      </c>
      <c r="D58" s="1"/>
      <c r="E58" s="1"/>
      <c r="F58" s="1"/>
      <c r="G58" s="5"/>
      <c r="L58" s="1"/>
      <c r="M58" s="1"/>
      <c r="N58" s="1"/>
    </row>
    <row r="59" spans="1:14" ht="20" x14ac:dyDescent="0.2">
      <c r="A59" s="2"/>
      <c r="C59" s="1">
        <v>1</v>
      </c>
      <c r="D59" s="1" t="s">
        <v>140</v>
      </c>
      <c r="E59" s="1"/>
      <c r="F59" s="1"/>
      <c r="G59" s="5"/>
      <c r="L59" s="1"/>
      <c r="M59" s="1"/>
      <c r="N59" s="1"/>
    </row>
    <row r="60" spans="1:14" ht="20" x14ac:dyDescent="0.2">
      <c r="A60" s="2"/>
      <c r="C60" s="1">
        <f>+C59+1</f>
        <v>2</v>
      </c>
      <c r="D60" s="1" t="s">
        <v>141</v>
      </c>
      <c r="I60" s="1"/>
      <c r="J60" s="1"/>
      <c r="K60" s="1"/>
      <c r="L60" s="1"/>
      <c r="M60" s="1"/>
      <c r="N60" s="1"/>
    </row>
    <row r="61" spans="1:14" ht="20" x14ac:dyDescent="0.2">
      <c r="A61" s="3"/>
      <c r="C61" s="1">
        <f>+C60+1</f>
        <v>3</v>
      </c>
      <c r="D61" s="1" t="s">
        <v>142</v>
      </c>
      <c r="I61" s="1"/>
      <c r="J61" s="1"/>
      <c r="K61" s="1"/>
      <c r="L61" s="1"/>
      <c r="M61" s="1"/>
      <c r="N61" s="1"/>
    </row>
    <row r="62" spans="1:14" ht="20" x14ac:dyDescent="0.2">
      <c r="A62" s="3"/>
      <c r="C62" s="1"/>
      <c r="D62" s="1"/>
    </row>
    <row r="64" spans="1:14" ht="20" x14ac:dyDescent="0.2">
      <c r="A64" s="3"/>
      <c r="B64" s="1"/>
      <c r="C64" s="1"/>
    </row>
    <row r="65" spans="1:3" ht="20" x14ac:dyDescent="0.2">
      <c r="A65" s="3"/>
      <c r="B65" s="1"/>
      <c r="C65" s="1"/>
    </row>
    <row r="66" spans="1:3" ht="20" x14ac:dyDescent="0.2">
      <c r="A66" s="3"/>
      <c r="B66" s="1"/>
      <c r="C66" s="1"/>
    </row>
    <row r="67" spans="1:3" ht="20" x14ac:dyDescent="0.2">
      <c r="A67" s="3"/>
      <c r="B67" s="1"/>
      <c r="C67" s="1"/>
    </row>
    <row r="68" spans="1:3" ht="20" x14ac:dyDescent="0.2">
      <c r="A68" s="3"/>
      <c r="B68" s="1"/>
      <c r="C68" s="1"/>
    </row>
    <row r="69" spans="1:3" ht="20" x14ac:dyDescent="0.2">
      <c r="A69" s="3"/>
      <c r="B69" s="1"/>
      <c r="C69" s="1"/>
    </row>
    <row r="70" spans="1:3" ht="20" x14ac:dyDescent="0.2">
      <c r="A70" s="3"/>
      <c r="B70" s="1"/>
      <c r="C70" s="1"/>
    </row>
    <row r="71" spans="1:3" ht="20" x14ac:dyDescent="0.2">
      <c r="A71" s="3"/>
      <c r="B71" s="1"/>
      <c r="C71" s="1"/>
    </row>
    <row r="72" spans="1:3" ht="20" x14ac:dyDescent="0.2">
      <c r="A72" s="3"/>
      <c r="B72" s="1"/>
      <c r="C72" s="1"/>
    </row>
    <row r="73" spans="1:3" x14ac:dyDescent="0.15">
      <c r="A73" s="3"/>
    </row>
    <row r="74" spans="1:3" x14ac:dyDescent="0.15">
      <c r="A74" s="3"/>
    </row>
    <row r="75" spans="1:3" x14ac:dyDescent="0.15">
      <c r="A75" s="3"/>
    </row>
    <row r="76" spans="1:3" x14ac:dyDescent="0.15">
      <c r="A76" s="3"/>
    </row>
    <row r="77" spans="1:3" x14ac:dyDescent="0.15">
      <c r="A77" s="3"/>
    </row>
    <row r="78" spans="1:3" x14ac:dyDescent="0.15">
      <c r="A78" s="3"/>
    </row>
    <row r="79" spans="1:3" x14ac:dyDescent="0.15">
      <c r="A79" s="3"/>
    </row>
    <row r="80" spans="1:3" x14ac:dyDescent="0.15">
      <c r="A80" s="3"/>
    </row>
    <row r="81" spans="1:1" x14ac:dyDescent="0.15">
      <c r="A81" s="3"/>
    </row>
    <row r="82" spans="1:1" x14ac:dyDescent="0.15">
      <c r="A82" s="3"/>
    </row>
    <row r="83" spans="1:1" x14ac:dyDescent="0.15">
      <c r="A83" s="3"/>
    </row>
    <row r="84" spans="1:1" x14ac:dyDescent="0.15">
      <c r="A84" s="3"/>
    </row>
    <row r="85" spans="1:1" x14ac:dyDescent="0.15">
      <c r="A85" s="3"/>
    </row>
    <row r="86" spans="1:1" x14ac:dyDescent="0.15">
      <c r="A86" s="3"/>
    </row>
    <row r="87" spans="1:1" x14ac:dyDescent="0.15">
      <c r="A87" s="3"/>
    </row>
    <row r="88" spans="1:1" x14ac:dyDescent="0.15">
      <c r="A88" s="3"/>
    </row>
    <row r="89" spans="1:1" x14ac:dyDescent="0.15">
      <c r="A89" s="3"/>
    </row>
    <row r="90" spans="1:1" x14ac:dyDescent="0.15">
      <c r="A90" s="3"/>
    </row>
    <row r="91" spans="1:1" x14ac:dyDescent="0.15">
      <c r="A91" s="3"/>
    </row>
    <row r="92" spans="1:1" x14ac:dyDescent="0.15">
      <c r="A92" s="3"/>
    </row>
    <row r="93" spans="1:1" x14ac:dyDescent="0.15">
      <c r="A93" s="3"/>
    </row>
    <row r="94" spans="1:1" x14ac:dyDescent="0.15">
      <c r="A94" s="3"/>
    </row>
    <row r="95" spans="1:1" x14ac:dyDescent="0.15">
      <c r="A95" s="3"/>
    </row>
    <row r="96" spans="1:1" x14ac:dyDescent="0.15">
      <c r="A96" s="3"/>
    </row>
    <row r="97" spans="1:1" x14ac:dyDescent="0.15">
      <c r="A97" s="3"/>
    </row>
    <row r="98" spans="1:1" x14ac:dyDescent="0.15">
      <c r="A98" s="3"/>
    </row>
    <row r="99" spans="1:1" x14ac:dyDescent="0.15">
      <c r="A99" s="3"/>
    </row>
    <row r="100" spans="1:1" x14ac:dyDescent="0.15">
      <c r="A100" s="3"/>
    </row>
    <row r="101" spans="1:1" x14ac:dyDescent="0.15">
      <c r="A101" s="3"/>
    </row>
    <row r="102" spans="1:1" x14ac:dyDescent="0.15">
      <c r="A102" s="3"/>
    </row>
    <row r="103" spans="1:1" x14ac:dyDescent="0.15">
      <c r="A103" s="3"/>
    </row>
    <row r="104" spans="1:1" x14ac:dyDescent="0.15">
      <c r="A104" s="3"/>
    </row>
    <row r="105" spans="1:1" x14ac:dyDescent="0.15">
      <c r="A105" s="3"/>
    </row>
    <row r="106" spans="1:1" x14ac:dyDescent="0.15">
      <c r="A106" s="3"/>
    </row>
    <row r="107" spans="1:1" x14ac:dyDescent="0.15">
      <c r="A107" s="3"/>
    </row>
    <row r="108" spans="1:1" x14ac:dyDescent="0.15">
      <c r="A108" s="3"/>
    </row>
    <row r="109" spans="1:1" x14ac:dyDescent="0.15">
      <c r="A109" s="3"/>
    </row>
    <row r="110" spans="1:1" x14ac:dyDescent="0.15">
      <c r="A110" s="3"/>
    </row>
    <row r="111" spans="1:1" x14ac:dyDescent="0.15">
      <c r="A111" s="3"/>
    </row>
    <row r="112" spans="1:1" x14ac:dyDescent="0.15">
      <c r="A112" s="3"/>
    </row>
    <row r="113" spans="1:1" x14ac:dyDescent="0.15">
      <c r="A113" s="3"/>
    </row>
    <row r="114" spans="1:1" x14ac:dyDescent="0.15">
      <c r="A114" s="3"/>
    </row>
  </sheetData>
  <phoneticPr fontId="1" type="noConversion"/>
  <pageMargins left="0.25" right="0" top="0.03" bottom="0.46" header="0.25" footer="0.25"/>
  <pageSetup scale="45" orientation="landscape"/>
  <headerFooter alignWithMargins="0">
    <oddFooter>&amp;L&amp;16&amp;K000000&amp;Z&amp;F&amp;R&amp;16&amp;K000000 &amp;D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pageSetup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2025-03-19T20:48:20Z</cp:lastPrinted>
  <dcterms:created xsi:type="dcterms:W3CDTF">2010-03-27T16:40:26Z</dcterms:created>
  <dcterms:modified xsi:type="dcterms:W3CDTF">2025-03-19T20:51:06Z</dcterms:modified>
</cp:coreProperties>
</file>