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dadedarby/Documents/2021 Community Areas/"/>
    </mc:Choice>
  </mc:AlternateContent>
  <xr:revisionPtr revIDLastSave="0" documentId="13_ncr:1_{19054F6B-6F32-004E-8C10-8269A0863016}" xr6:coauthVersionLast="46" xr6:coauthVersionMax="46" xr10:uidLastSave="{00000000-0000-0000-0000-000000000000}"/>
  <bookViews>
    <workbookView xWindow="0" yWindow="500" windowWidth="25600" windowHeight="13900" xr2:uid="{A641BC7B-A04A-CE4B-B6EE-68EBB65CD184}"/>
  </bookViews>
  <sheets>
    <sheet name="Sheet1" sheetId="1" r:id="rId1"/>
  </sheets>
  <definedNames>
    <definedName name="_xlnm.Print_Area" localSheetId="0">Sheet1!$A$19:$I$58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69" i="1" l="1"/>
  <c r="A142" i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I132" i="1"/>
  <c r="G116" i="1"/>
  <c r="G67" i="1"/>
  <c r="A94" i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I83" i="1"/>
  <c r="A209" i="1" l="1"/>
  <c r="D180" i="1" l="1"/>
  <c r="I9" i="1"/>
  <c r="C219" i="1" l="1"/>
  <c r="A186" i="1"/>
  <c r="A187" i="1" s="1"/>
  <c r="A20" i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l="1"/>
  <c r="A35" i="1" s="1"/>
  <c r="A36" i="1" s="1"/>
  <c r="A37" i="1" s="1"/>
  <c r="A195" i="1"/>
  <c r="A196" i="1" s="1"/>
  <c r="A199" i="1" s="1"/>
  <c r="A200" i="1" s="1"/>
  <c r="A201" i="1" s="1"/>
  <c r="A188" i="1"/>
  <c r="A189" i="1" s="1"/>
  <c r="A190" i="1" s="1"/>
  <c r="A191" i="1" s="1"/>
  <c r="A192" i="1" s="1"/>
  <c r="A38" i="1" l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202" i="1"/>
  <c r="A203" i="1" s="1"/>
  <c r="A204" i="1" s="1"/>
  <c r="A205" i="1" s="1"/>
  <c r="A206" i="1" s="1"/>
</calcChain>
</file>

<file path=xl/sharedStrings.xml><?xml version="1.0" encoding="utf-8"?>
<sst xmlns="http://schemas.openxmlformats.org/spreadsheetml/2006/main" count="497" uniqueCount="235">
  <si>
    <t>Stony Island Ave Greenspace</t>
  </si>
  <si>
    <t>Built</t>
  </si>
  <si>
    <t>Place</t>
  </si>
  <si>
    <t>Address</t>
  </si>
  <si>
    <t>Zip Code</t>
  </si>
  <si>
    <t>Start</t>
  </si>
  <si>
    <t>Finish</t>
  </si>
  <si>
    <t>Architect / Notes</t>
  </si>
  <si>
    <t>Starbucks</t>
  </si>
  <si>
    <t>7101 S. Stony Island Ave.</t>
  </si>
  <si>
    <t>Opens at   5:00 am Saturday</t>
  </si>
  <si>
    <t>67th, Cregier, 71st, Jeffery Blvd</t>
  </si>
  <si>
    <t>(Isabelle C.) O'Keefe (1869-1922) El. School</t>
  </si>
  <si>
    <t>6940 S. Merrill Ave.</t>
  </si>
  <si>
    <t xml:space="preserve">1898 O'Keeffe est. Chicago's Kindergrtn System </t>
  </si>
  <si>
    <t>7121 S. Paxton Ave.</t>
  </si>
  <si>
    <t>St. Philip Neri School</t>
  </si>
  <si>
    <t>2110 E. 72nd St.</t>
  </si>
  <si>
    <t>South Shore Public Library</t>
  </si>
  <si>
    <t>2505 E. 73rd St.</t>
  </si>
  <si>
    <t>Tudor</t>
  </si>
  <si>
    <t>Arthur Ashe (1943-1993) Park</t>
  </si>
  <si>
    <t>2701 E. 74th St.</t>
  </si>
  <si>
    <t>Ranked #1 in the World in Tennis in 1971</t>
  </si>
  <si>
    <t>Rainbow Beach Park</t>
  </si>
  <si>
    <t>2873 E. 75th St.             61 acres</t>
  </si>
  <si>
    <t>Rainbow Beach Park Fieldhouse</t>
  </si>
  <si>
    <t>2873 E. 75th St.</t>
  </si>
  <si>
    <t>David Woodhouse Architects</t>
  </si>
  <si>
    <t>Our Lady of Peace Catholic Church</t>
  </si>
  <si>
    <t>2013 E. 79th St.</t>
  </si>
  <si>
    <t>Joseph W. McCarthy, Mass in Haitian French Creole</t>
  </si>
  <si>
    <t>7847 S. Jeffery Blvd.</t>
  </si>
  <si>
    <t>Winnie Mandella Alternative High School</t>
  </si>
  <si>
    <t>South Shore High School</t>
  </si>
  <si>
    <t>7529 S. Constance Ave.</t>
  </si>
  <si>
    <t>Closed?, Grads:  Mandy Patinkin, Larry Ellison,</t>
  </si>
  <si>
    <t>South Shore Int'l College Prep. H.S.</t>
  </si>
  <si>
    <t>1955 E. 75th St.</t>
  </si>
  <si>
    <t>James Watson, Suze Orman, Marv Levy</t>
  </si>
  <si>
    <t>(J. Leslie) Rosenblum (Drugstore) Park</t>
  </si>
  <si>
    <t>7547 S. Euclid Ave.</t>
  </si>
  <si>
    <t>1965 named Park after him, Boys Club supporter</t>
  </si>
  <si>
    <t>7531 S. Stony Island Ave.</t>
  </si>
  <si>
    <t>L &amp; D Building 1920, 269 beds</t>
  </si>
  <si>
    <t>7351 S. Stony Island Ave.</t>
  </si>
  <si>
    <t>Pre-K-12, Louis Farrakhan</t>
  </si>
  <si>
    <t>L &amp; G Restaurant</t>
  </si>
  <si>
    <t>7464 S. Exchange Ave.</t>
  </si>
  <si>
    <t>Opens at 5:00 am Saturday</t>
  </si>
  <si>
    <t>Churches</t>
  </si>
  <si>
    <t>Schools</t>
  </si>
  <si>
    <t>Libraries</t>
  </si>
  <si>
    <t xml:space="preserve"> </t>
  </si>
  <si>
    <t>Hospital</t>
  </si>
  <si>
    <t>67th St.</t>
  </si>
  <si>
    <t>RR Tracks, Kimbark, South Chicago</t>
  </si>
  <si>
    <t>79th St.</t>
  </si>
  <si>
    <t>Lake Michign</t>
  </si>
  <si>
    <t>Total</t>
  </si>
  <si>
    <t>6938 S. East End Ave.</t>
  </si>
  <si>
    <t>Aurthur F. Hussander (1865-1943)</t>
  </si>
  <si>
    <t>1415 E. 70th St.</t>
  </si>
  <si>
    <t>Adam Clayton Powell Elem. Paideia Academy</t>
  </si>
  <si>
    <t>7530 S. Shore Dr.</t>
  </si>
  <si>
    <t>Myra Bradwell School</t>
  </si>
  <si>
    <t>7736 S. Burnham Avenue</t>
  </si>
  <si>
    <t>7413 S. Dorchester Ave.</t>
  </si>
  <si>
    <t>7133 S. Coless Ave.</t>
  </si>
  <si>
    <t>(Barnet) Hodes (1900-1980) Park</t>
  </si>
  <si>
    <t>1607 E. 73rd St.</t>
  </si>
  <si>
    <t>Ald. (1921-1935) Chi. Corp Counsel 1935-1947</t>
  </si>
  <si>
    <t>(Ross A.) Woodhull (1878-1944) Park Plygrnd</t>
  </si>
  <si>
    <t>7340 S. East End Ave. 2.5 acres</t>
  </si>
  <si>
    <t>Essex Playlot Park</t>
  </si>
  <si>
    <t>7687 S. Chicago Ave.</t>
  </si>
  <si>
    <t>After Essex, England, British Railroad laborers.</t>
  </si>
  <si>
    <t>(Elliot) Hasan (1907-1967) Playlot Park</t>
  </si>
  <si>
    <t>6855 S. Oglesby Ave.</t>
  </si>
  <si>
    <t>Beloved Hyde Park H.S. Coach 39 yrs.</t>
  </si>
  <si>
    <t>Redeeming Church of Christ</t>
  </si>
  <si>
    <t>6923 S. Harper Ave</t>
  </si>
  <si>
    <t>7262 S. Coles Ave.</t>
  </si>
  <si>
    <t>South Shore United Methodist Church</t>
  </si>
  <si>
    <t>St. Paul Evangelical Lutheran Church &amp; School</t>
  </si>
  <si>
    <t>7626 S. Dorchester Ave.</t>
  </si>
  <si>
    <t>60's-'70's modern</t>
  </si>
  <si>
    <t>Original Church of God</t>
  </si>
  <si>
    <t>1753 E. 78th St.</t>
  </si>
  <si>
    <t>2800 E. 79th St.</t>
  </si>
  <si>
    <t>Gothic, small, cute</t>
  </si>
  <si>
    <t>7811 S. Coles Ave.</t>
  </si>
  <si>
    <t>Gothic, Tall, Coppered Steeple</t>
  </si>
  <si>
    <t>Bryn Mawr Community Church</t>
  </si>
  <si>
    <t>7000 S. Jeffery Blvd.</t>
  </si>
  <si>
    <t>Gothic, Limestone, nice</t>
  </si>
  <si>
    <t>75th St. (Grand Crossing) Metra Station</t>
  </si>
  <si>
    <t>Parks</t>
  </si>
  <si>
    <t>Train Stations</t>
  </si>
  <si>
    <t>White</t>
  </si>
  <si>
    <t>Black</t>
  </si>
  <si>
    <t>Asian</t>
  </si>
  <si>
    <t>Hispanic</t>
  </si>
  <si>
    <t>Other</t>
  </si>
  <si>
    <t>Median Household Income:</t>
  </si>
  <si>
    <t>Lake Michigan</t>
  </si>
  <si>
    <t># 42 Woodlawn</t>
  </si>
  <si>
    <t>   - Places Not Visited</t>
  </si>
  <si>
    <t>North</t>
  </si>
  <si>
    <t>West</t>
  </si>
  <si>
    <t>South</t>
  </si>
  <si>
    <t>East</t>
  </si>
  <si>
    <t>1850's</t>
  </si>
  <si>
    <t>Ferdinand Rohn, a German truck farmer, utilized trails along the area's high ground to transport goods to Chicago.</t>
  </si>
  <si>
    <t>Hyde Park Township incorporated, which included South Shore.</t>
  </si>
  <si>
    <t>South Shore community area annexed to Chicago.</t>
  </si>
  <si>
    <t>est. 2015</t>
  </si>
  <si>
    <t>Heart of the Neighborhood - 71st St. &amp; S. Jeffery Blvd.:  Kanye West, Michelle Obama.</t>
  </si>
  <si>
    <t>7351 S. Stony Island Ave. ...Maryam)</t>
  </si>
  <si>
    <t>Sts Constantine &amp; Helen Grk Orthdx Church.      (Mosque...</t>
  </si>
  <si>
    <t xml:space="preserve">1972 - Elijah Muhammad bought Church for $4 Mil. </t>
  </si>
  <si>
    <t>1972?</t>
  </si>
  <si>
    <t>Marshall &amp; Fox (Drake Hotel), 1974 Park District purchased SSCC.</t>
  </si>
  <si>
    <t>Jeffery–Cyril Historic District NRHP - 1986 6 Apt Buidings.</t>
  </si>
  <si>
    <t>Jeffery Blvd., 71st Pl., &amp; Cyril Ave.</t>
  </si>
  <si>
    <t>Paul F. Olsen. Georgian, Gothic, Spanish Colonial, &amp; Tudor Riviva,l Art Deco.</t>
  </si>
  <si>
    <t>Post Office</t>
  </si>
  <si>
    <t>Stony Island Trust and Savings Bank Building NRHP - 2013</t>
  </si>
  <si>
    <t>6760 S. Stony Island Ave.</t>
  </si>
  <si>
    <t>William Gibbons Uffendell.  1931 Bankrupt.</t>
  </si>
  <si>
    <t>South Shore Country Club (Cultural Center) NRHP - 1975</t>
  </si>
  <si>
    <t>South Shore Bungalow Historic District NRHP - 2008</t>
  </si>
  <si>
    <t>75th St., S. Clyde Ave., 78th St., S. Crandon Ave.</t>
  </si>
  <si>
    <t xml:space="preserve">229 Bungelows in the District. 1911-1917 Stucco. 1918-1930 Brick. </t>
  </si>
  <si>
    <t>South Shore Beach Apartments NRHP - 1978</t>
  </si>
  <si>
    <t>7321 S. South Shore Dr.</t>
  </si>
  <si>
    <t>Shoreline Apartments NRHP - 2017.</t>
  </si>
  <si>
    <t>2231 E. 67th St</t>
  </si>
  <si>
    <t>Robert S. De Goyler.  13 Floors.</t>
  </si>
  <si>
    <t>Henry K. Holsman.  16 Floors.</t>
  </si>
  <si>
    <t>John Van Bergen, worked for FLW &amp; WBG.  Advertising Executive.</t>
  </si>
  <si>
    <t>The Lake-Side Terrace Apartments NRHP - 1984</t>
  </si>
  <si>
    <t>Allan Miller House NRHP - 1991</t>
  </si>
  <si>
    <t>7425-7427 S. South Shore Dr.</t>
  </si>
  <si>
    <t>Eric Edwin Hall.</t>
  </si>
  <si>
    <t>Anton E. Hanson House  NRHP - 2006</t>
  </si>
  <si>
    <t>Perley Hale.  American foursquare house. Cement Block new for home construction.</t>
  </si>
  <si>
    <t>76(08)10 S. Ridgeland Ave</t>
  </si>
  <si>
    <t>Renamed for WW I US Army 42nd Rainbow Division</t>
  </si>
  <si>
    <t>The New Regal Theater opened in 1987, closed 2003.</t>
  </si>
  <si>
    <t>City of Chicago Landmark.  Various Architects. Gale Sayers.</t>
  </si>
  <si>
    <t>Jackson Park Highlands:  Jesse Jackson Jr., Bo Diddley, Enrico Fermi, Ramsey Lewis, Gale Sayers.</t>
  </si>
  <si>
    <t>Notable People:  Robert Conrad, Larry_Ellison, James T. Farrell, Fred Holestein, Marv Levy, David Mamet, Carol Moseley Braun, Suze Orman, Jabari Parker, Mandy Patinkin, Dean Richards.</t>
  </si>
  <si>
    <t>Academy For Scholarly Minds</t>
  </si>
  <si>
    <t>Residence</t>
  </si>
  <si>
    <t>St. Ailbe School</t>
  </si>
  <si>
    <t>Our Lady of Peace Catholic School (Winnie Mandela H. S.)</t>
  </si>
  <si>
    <t>South Central Elementary School</t>
  </si>
  <si>
    <t>70's ? Converted church ?</t>
  </si>
  <si>
    <t>Academy of Saint Martin De Porres Elementary School</t>
  </si>
  <si>
    <t>nothing there.</t>
  </si>
  <si>
    <t>Florences Academy for Learning</t>
  </si>
  <si>
    <t>storefront</t>
  </si>
  <si>
    <t>State Rep. known for misusing public funds.  Ghost payrolling ex wife.</t>
  </si>
  <si>
    <t>South Shore Baptist Church Impact Ministries</t>
  </si>
  <si>
    <t>Hexagonal Entry, Bell Tower</t>
  </si>
  <si>
    <t>Camelot Academy of Chicago</t>
  </si>
  <si>
    <t>1960's ?</t>
  </si>
  <si>
    <t>Not Architecturally Significant (NAS) Church School</t>
  </si>
  <si>
    <t>Parkside Public School (Community Academy)</t>
  </si>
  <si>
    <t>Muhammad U. of Islam &amp; Clara Muhammad Elem. School</t>
  </si>
  <si>
    <t>The South Side Hebrew Congregation (Temple)</t>
  </si>
  <si>
    <t>7359 S Chappel Ave</t>
  </si>
  <si>
    <t>Excel Academy of South Shore</t>
  </si>
  <si>
    <t>1970's ?</t>
  </si>
  <si>
    <t>NAS</t>
  </si>
  <si>
    <t>NAS. 70's architecture</t>
  </si>
  <si>
    <t>Academy of Saint James College Preparatory School</t>
  </si>
  <si>
    <t>Residence - Does not exist ?</t>
  </si>
  <si>
    <t>1990's ?</t>
  </si>
  <si>
    <t>United States Postal Service - Charles A. Hayes Station</t>
  </si>
  <si>
    <t>New Hope Christian Learning</t>
  </si>
  <si>
    <t>Old Land Mark Church</t>
  </si>
  <si>
    <t>Charles Draper Faulkner. 1971 bought by St. Luke M.B. Church.</t>
  </si>
  <si>
    <t>18th Church of Christ, Scientist (St. Luke M.B. Church)</t>
  </si>
  <si>
    <t>South Shore Community Church</t>
  </si>
  <si>
    <t>Nice gothic limestone &amp; brick church</t>
  </si>
  <si>
    <t>1900's ?</t>
  </si>
  <si>
    <t>2400 E 74th St</t>
  </si>
  <si>
    <t>7350 S Jeffery Blvd</t>
  </si>
  <si>
    <t>1920's ?</t>
  </si>
  <si>
    <t>South Shore Bible Baptist Church</t>
  </si>
  <si>
    <t>NAS, Brick, 1 1/2 stories, Gothic brick, not monumental</t>
  </si>
  <si>
    <t>1637 E 72nd St</t>
  </si>
  <si>
    <t>New Eden Evangelical Baptist</t>
  </si>
  <si>
    <t>Greater Metropolitan Church</t>
  </si>
  <si>
    <t>NAS, Storefront</t>
  </si>
  <si>
    <t>Jackson Park Hospital &amp; Medical Center</t>
  </si>
  <si>
    <t># 43 - South Shore</t>
  </si>
  <si>
    <t># 46 South Chicago</t>
  </si>
  <si>
    <t># 45 Avalon Park</t>
  </si>
  <si>
    <t># 69 Greater Grand Crossing</t>
  </si>
  <si>
    <t>Not in South Shore.  South of CA # 43 South Shore</t>
  </si>
  <si>
    <t>Run</t>
  </si>
  <si>
    <t>Church of Sweden (Labor of Love Apostolic Church)</t>
  </si>
  <si>
    <t>St. Brides Church &amp; School</t>
  </si>
  <si>
    <t>Fieldhouse.  Chicago Sanitary District Board Pres. 1934-1944.</t>
  </si>
  <si>
    <t>7059 S. South Shore Dr. 64 acres</t>
  </si>
  <si>
    <t>1525 Studnts</t>
  </si>
  <si>
    <t>Bryn Mawr Elem. School (Dr. Edward Alexander Bouchet…</t>
  </si>
  <si>
    <t>7338 S Jeffery Blvd (1852-1918) Int'l Sc)</t>
  </si>
  <si>
    <t>1st U.S. black man PhD (Physics).  Michelle Obama grad. Solar on roof.</t>
  </si>
  <si>
    <t>Robert A. Black (1880?-1952?) North School (&amp; Synagogue)</t>
  </si>
  <si>
    <t>1900-1950 South Side Doctor, Head of Pediatrics Mercy Hospital, Loyola Prof.</t>
  </si>
  <si>
    <t>Enrico Fermi (1901-54) Elem School (S. Shore Fine Arts)</t>
  </si>
  <si>
    <t>1935 ?</t>
  </si>
  <si>
    <t>James Madison (1751-1836) Elementary School</t>
  </si>
  <si>
    <t>Art Deco details.  4th President.  Father of the Constitution.  Slaveholder.</t>
  </si>
  <si>
    <t xml:space="preserve">St. Philip Neri (1515-1595) Church 1544 Experienced an... </t>
  </si>
  <si>
    <t>2126 E. 72nd St...ecstasy of divine love.</t>
  </si>
  <si>
    <t>Joseph W. McCarthy.  164 ft. Spire. 1551 Ordained as a priest.</t>
  </si>
  <si>
    <t>Morris K. Komar. Now called All Nations Worship Assembly</t>
  </si>
  <si>
    <t>Community Area #43 v2 - South Shore</t>
  </si>
  <si>
    <t>Community Area #43 v2 - South Shore Part 1</t>
  </si>
  <si>
    <t>Jackson Park Highlands Historic District</t>
  </si>
  <si>
    <t>Country Club</t>
  </si>
  <si>
    <t xml:space="preserve">Parks, Fieldhouses                                               </t>
  </si>
  <si>
    <t>Historic Apartment Buildings</t>
  </si>
  <si>
    <t>Bank</t>
  </si>
  <si>
    <t>Starbucks - Park on S side of 71 St on Cornell.</t>
  </si>
  <si>
    <t>Historic Neighborhoods</t>
  </si>
  <si>
    <t>Historic Houses</t>
  </si>
  <si>
    <t>Miles</t>
  </si>
  <si>
    <t>Architect of Nuclear Age. NAS. 70's architecture.  2000 landscaping completed.</t>
  </si>
  <si>
    <t>Community Area #43 v2 - South Shore - Part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</si>
</sst>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_);[Red]\(&quot;$&quot;#,##0\)"/>
  </numFmts>
  <fonts count="17" x14ac:knownFonts="1">
    <font>
      <sz val="12"/>
      <color theme="1"/>
      <name val="Calibri"/>
      <family val="2"/>
      <scheme val="minor"/>
    </font>
    <font>
      <b/>
      <u/>
      <sz val="24"/>
      <name val="Arial"/>
      <family val="2"/>
    </font>
    <font>
      <sz val="16"/>
      <name val="Arial"/>
      <family val="2"/>
    </font>
    <font>
      <b/>
      <u/>
      <sz val="16"/>
      <name val="Arial"/>
      <family val="2"/>
    </font>
    <font>
      <sz val="10"/>
      <name val="Arial"/>
      <family val="2"/>
    </font>
    <font>
      <b/>
      <sz val="16"/>
      <name val="Arial"/>
      <family val="2"/>
    </font>
    <font>
      <b/>
      <u/>
      <sz val="24"/>
      <color theme="1"/>
      <name val="Arial"/>
      <family val="2"/>
    </font>
    <font>
      <sz val="16"/>
      <color theme="1"/>
      <name val="Arial"/>
      <family val="2"/>
    </font>
    <font>
      <sz val="12"/>
      <color theme="1"/>
      <name val="Calibri"/>
      <family val="2"/>
    </font>
    <font>
      <b/>
      <u/>
      <sz val="24"/>
      <color rgb="FF000000"/>
      <name val="Arial"/>
      <family val="2"/>
    </font>
    <font>
      <b/>
      <u/>
      <sz val="12"/>
      <color rgb="FF000000"/>
      <name val="Calibri"/>
      <family val="2"/>
    </font>
    <font>
      <sz val="10"/>
      <color rgb="FF000000"/>
      <name val="Helvetica"/>
      <family val="2"/>
    </font>
    <font>
      <sz val="16"/>
      <color rgb="FF000000"/>
      <name val="Helvetica"/>
      <family val="2"/>
    </font>
    <font>
      <b/>
      <sz val="16"/>
      <color rgb="FF000000"/>
      <name val="Helvetica"/>
      <family val="2"/>
    </font>
    <font>
      <b/>
      <u/>
      <sz val="16"/>
      <color rgb="FF000000"/>
      <name val="Helvetica"/>
      <family val="2"/>
    </font>
    <font>
      <sz val="18"/>
      <color rgb="FF202124"/>
      <name val="Arial"/>
      <family val="2"/>
    </font>
    <font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2" fillId="0" borderId="0" xfId="0" applyFont="1"/>
    <xf numFmtId="0" fontId="2" fillId="0" borderId="0" xfId="0" applyFont="1" applyAlignment="1">
      <alignment horizontal="right"/>
    </xf>
    <xf numFmtId="0" fontId="4" fillId="0" borderId="0" xfId="0" applyFont="1"/>
    <xf numFmtId="0" fontId="5" fillId="0" borderId="0" xfId="0" applyFont="1" applyAlignment="1">
      <alignment horizontal="centerContinuous"/>
    </xf>
    <xf numFmtId="0" fontId="3" fillId="0" borderId="0" xfId="0" applyFont="1"/>
    <xf numFmtId="0" fontId="2" fillId="0" borderId="0" xfId="0" quotePrefix="1" applyFont="1" applyAlignment="1">
      <alignment horizontal="right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quotePrefix="1" applyFont="1"/>
    <xf numFmtId="0" fontId="7" fillId="0" borderId="0" xfId="0" applyFont="1"/>
    <xf numFmtId="3" fontId="7" fillId="0" borderId="0" xfId="0" applyNumberFormat="1" applyFont="1"/>
    <xf numFmtId="6" fontId="7" fillId="0" borderId="0" xfId="0" applyNumberFormat="1" applyFont="1"/>
    <xf numFmtId="0" fontId="7" fillId="0" borderId="0" xfId="0" applyFont="1" applyAlignment="1">
      <alignment horizontal="right"/>
    </xf>
    <xf numFmtId="0" fontId="5" fillId="0" borderId="0" xfId="0" applyFont="1" applyAlignment="1">
      <alignment horizontal="center"/>
    </xf>
    <xf numFmtId="0" fontId="8" fillId="0" borderId="0" xfId="0" applyFont="1"/>
    <xf numFmtId="0" fontId="11" fillId="0" borderId="0" xfId="0" applyFont="1"/>
    <xf numFmtId="0" fontId="12" fillId="0" borderId="0" xfId="0" applyFont="1"/>
    <xf numFmtId="0" fontId="13" fillId="0" borderId="0" xfId="0" applyFont="1"/>
    <xf numFmtId="0" fontId="14" fillId="0" borderId="0" xfId="0" applyFont="1"/>
    <xf numFmtId="0" fontId="8" fillId="0" borderId="0" xfId="0" applyFont="1" applyAlignment="1">
      <alignment horizontal="centerContinuous"/>
    </xf>
    <xf numFmtId="0" fontId="9" fillId="0" borderId="0" xfId="0" applyFont="1" applyAlignment="1">
      <alignment horizontal="centerContinuous"/>
    </xf>
    <xf numFmtId="0" fontId="10" fillId="0" borderId="0" xfId="0" applyFont="1" applyAlignment="1">
      <alignment horizontal="centerContinuous"/>
    </xf>
    <xf numFmtId="0" fontId="6" fillId="0" borderId="0" xfId="0" applyFont="1" applyAlignment="1">
      <alignment horizontal="right"/>
    </xf>
    <xf numFmtId="0" fontId="9" fillId="0" borderId="0" xfId="0" applyFont="1" applyAlignment="1">
      <alignment horizontal="left" vertical="top"/>
    </xf>
    <xf numFmtId="0" fontId="8" fillId="0" borderId="0" xfId="0" applyFont="1" applyAlignment="1">
      <alignment horizontal="right"/>
    </xf>
    <xf numFmtId="10" fontId="7" fillId="0" borderId="0" xfId="0" applyNumberFormat="1" applyFont="1" applyAlignment="1">
      <alignment horizontal="left"/>
    </xf>
    <xf numFmtId="0" fontId="2" fillId="0" borderId="0" xfId="0" applyFont="1" applyAlignment="1">
      <alignment horizontal="left" vertical="top"/>
    </xf>
    <xf numFmtId="0" fontId="16" fillId="0" borderId="0" xfId="0" applyFont="1"/>
    <xf numFmtId="0" fontId="15" fillId="0" borderId="0" xfId="0" applyFont="1"/>
    <xf numFmtId="3" fontId="2" fillId="0" borderId="0" xfId="0" applyNumberFormat="1" applyFont="1"/>
    <xf numFmtId="46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35</xdr:row>
      <xdr:rowOff>0</xdr:rowOff>
    </xdr:from>
    <xdr:to>
      <xdr:col>3</xdr:col>
      <xdr:colOff>7620</xdr:colOff>
      <xdr:row>35</xdr:row>
      <xdr:rowOff>7620</xdr:rowOff>
    </xdr:to>
    <xdr:pic>
      <xdr:nvPicPr>
        <xdr:cNvPr id="2" name="Picture 2" descr="transparent">
          <a:extLst>
            <a:ext uri="{FF2B5EF4-FFF2-40B4-BE49-F238E27FC236}">
              <a16:creationId xmlns:a16="http://schemas.microsoft.com/office/drawing/2014/main" id="{2B391921-A45A-5C44-8AF6-414549DAA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0800" y="45085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35</xdr:row>
      <xdr:rowOff>0</xdr:rowOff>
    </xdr:from>
    <xdr:to>
      <xdr:col>3</xdr:col>
      <xdr:colOff>7620</xdr:colOff>
      <xdr:row>35</xdr:row>
      <xdr:rowOff>7620</xdr:rowOff>
    </xdr:to>
    <xdr:pic>
      <xdr:nvPicPr>
        <xdr:cNvPr id="3" name="Picture 2" descr="transparent">
          <a:extLst>
            <a:ext uri="{FF2B5EF4-FFF2-40B4-BE49-F238E27FC236}">
              <a16:creationId xmlns:a16="http://schemas.microsoft.com/office/drawing/2014/main" id="{BF375AED-75A8-FA40-BA84-D5E53DCEA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0800" y="45085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35</xdr:row>
      <xdr:rowOff>0</xdr:rowOff>
    </xdr:from>
    <xdr:to>
      <xdr:col>3</xdr:col>
      <xdr:colOff>7620</xdr:colOff>
      <xdr:row>35</xdr:row>
      <xdr:rowOff>7620</xdr:rowOff>
    </xdr:to>
    <xdr:pic>
      <xdr:nvPicPr>
        <xdr:cNvPr id="4" name="Picture 2" descr="transparent">
          <a:extLst>
            <a:ext uri="{FF2B5EF4-FFF2-40B4-BE49-F238E27FC236}">
              <a16:creationId xmlns:a16="http://schemas.microsoft.com/office/drawing/2014/main" id="{4006E182-DAAF-D346-BA61-7F2D9D24F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0800" y="45085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0</xdr:colOff>
      <xdr:row>109</xdr:row>
      <xdr:rowOff>0</xdr:rowOff>
    </xdr:from>
    <xdr:ext cx="7620" cy="7620"/>
    <xdr:pic>
      <xdr:nvPicPr>
        <xdr:cNvPr id="5" name="Picture 2" descr="transparent">
          <a:extLst>
            <a:ext uri="{FF2B5EF4-FFF2-40B4-BE49-F238E27FC236}">
              <a16:creationId xmlns:a16="http://schemas.microsoft.com/office/drawing/2014/main" id="{7F2E8478-D20B-E042-A02E-6A0D13855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83684" y="9224211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109</xdr:row>
      <xdr:rowOff>0</xdr:rowOff>
    </xdr:from>
    <xdr:ext cx="7620" cy="7620"/>
    <xdr:pic>
      <xdr:nvPicPr>
        <xdr:cNvPr id="6" name="Picture 5" descr="transparent">
          <a:extLst>
            <a:ext uri="{FF2B5EF4-FFF2-40B4-BE49-F238E27FC236}">
              <a16:creationId xmlns:a16="http://schemas.microsoft.com/office/drawing/2014/main" id="{4EF7D37C-C087-9A43-A96A-EF22A9DC8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83684" y="9224211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109</xdr:row>
      <xdr:rowOff>0</xdr:rowOff>
    </xdr:from>
    <xdr:ext cx="7620" cy="7620"/>
    <xdr:pic>
      <xdr:nvPicPr>
        <xdr:cNvPr id="7" name="Picture 2" descr="transparent">
          <a:extLst>
            <a:ext uri="{FF2B5EF4-FFF2-40B4-BE49-F238E27FC236}">
              <a16:creationId xmlns:a16="http://schemas.microsoft.com/office/drawing/2014/main" id="{8248966C-3111-B446-BF1B-5D0F5F0DA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83684" y="9224211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140</xdr:row>
      <xdr:rowOff>0</xdr:rowOff>
    </xdr:from>
    <xdr:ext cx="7620" cy="7620"/>
    <xdr:pic>
      <xdr:nvPicPr>
        <xdr:cNvPr id="8" name="Picture 2" descr="transparent">
          <a:extLst>
            <a:ext uri="{FF2B5EF4-FFF2-40B4-BE49-F238E27FC236}">
              <a16:creationId xmlns:a16="http://schemas.microsoft.com/office/drawing/2014/main" id="{67C79CF0-0EE2-D143-B4DD-C273A51315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83684" y="9224211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140</xdr:row>
      <xdr:rowOff>0</xdr:rowOff>
    </xdr:from>
    <xdr:ext cx="7620" cy="7620"/>
    <xdr:pic>
      <xdr:nvPicPr>
        <xdr:cNvPr id="9" name="Picture 8" descr="transparent">
          <a:extLst>
            <a:ext uri="{FF2B5EF4-FFF2-40B4-BE49-F238E27FC236}">
              <a16:creationId xmlns:a16="http://schemas.microsoft.com/office/drawing/2014/main" id="{EE35E5CD-5C4D-EC41-8014-44AFCA828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83684" y="9224211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140</xdr:row>
      <xdr:rowOff>0</xdr:rowOff>
    </xdr:from>
    <xdr:ext cx="7620" cy="7620"/>
    <xdr:pic>
      <xdr:nvPicPr>
        <xdr:cNvPr id="10" name="Picture 2" descr="transparent">
          <a:extLst>
            <a:ext uri="{FF2B5EF4-FFF2-40B4-BE49-F238E27FC236}">
              <a16:creationId xmlns:a16="http://schemas.microsoft.com/office/drawing/2014/main" id="{B7912D33-FBD7-124F-A1B5-6853240D7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83684" y="9224211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188595-B186-7044-8F8D-E1732B35EE67}">
  <sheetPr>
    <pageSetUpPr fitToPage="1"/>
  </sheetPr>
  <dimension ref="A1:I223"/>
  <sheetViews>
    <sheetView tabSelected="1" zoomScale="76" zoomScaleNormal="76" workbookViewId="0"/>
  </sheetViews>
  <sheetFormatPr baseColWidth="10" defaultRowHeight="16" x14ac:dyDescent="0.2"/>
  <cols>
    <col min="1" max="1" width="10.83203125" customWidth="1"/>
    <col min="2" max="2" width="46.83203125" customWidth="1"/>
    <col min="3" max="3" width="27.5" customWidth="1"/>
    <col min="4" max="4" width="48.6640625" customWidth="1"/>
    <col min="5" max="5" width="13.83203125" customWidth="1"/>
    <col min="6" max="6" width="15" customWidth="1"/>
    <col min="7" max="7" width="17.1640625" customWidth="1"/>
    <col min="8" max="8" width="16.1640625" customWidth="1"/>
    <col min="9" max="9" width="78.83203125" customWidth="1"/>
  </cols>
  <sheetData>
    <row r="1" spans="1:9" ht="30" x14ac:dyDescent="0.3">
      <c r="A1" s="1" t="s">
        <v>222</v>
      </c>
      <c r="B1" s="2"/>
      <c r="C1" s="2"/>
      <c r="D1" s="2"/>
      <c r="E1" s="2"/>
      <c r="F1" s="2"/>
      <c r="G1" s="2"/>
      <c r="H1" s="2"/>
    </row>
    <row r="2" spans="1:9" ht="45" customHeight="1" x14ac:dyDescent="0.2">
      <c r="A2" s="3"/>
      <c r="B2" s="2"/>
      <c r="C2" s="2"/>
      <c r="D2" s="2"/>
      <c r="E2" s="2"/>
      <c r="F2" s="2"/>
      <c r="G2" s="2"/>
      <c r="H2" s="2"/>
    </row>
    <row r="3" spans="1:9" ht="20" x14ac:dyDescent="0.2">
      <c r="A3" s="17" t="s">
        <v>112</v>
      </c>
      <c r="B3" s="14" t="s">
        <v>113</v>
      </c>
      <c r="C3" s="14"/>
      <c r="F3" s="14">
        <v>1930</v>
      </c>
      <c r="G3" s="15">
        <v>78755</v>
      </c>
      <c r="H3" s="14" t="s">
        <v>99</v>
      </c>
      <c r="I3" s="30">
        <v>2.1499999999999998E-2</v>
      </c>
    </row>
    <row r="4" spans="1:9" ht="20" x14ac:dyDescent="0.2">
      <c r="A4" s="14">
        <v>1861</v>
      </c>
      <c r="B4" s="14" t="s">
        <v>114</v>
      </c>
      <c r="C4" s="14"/>
      <c r="F4" s="14">
        <v>1950</v>
      </c>
      <c r="G4" s="15">
        <v>79336</v>
      </c>
      <c r="H4" s="14" t="s">
        <v>100</v>
      </c>
      <c r="I4" s="30">
        <v>0.93469999999999998</v>
      </c>
    </row>
    <row r="5" spans="1:9" ht="20" x14ac:dyDescent="0.2">
      <c r="A5" s="14">
        <v>1889</v>
      </c>
      <c r="B5" s="4" t="s">
        <v>115</v>
      </c>
      <c r="C5" s="14"/>
      <c r="F5" s="14">
        <v>1970</v>
      </c>
      <c r="G5" s="15">
        <v>80527</v>
      </c>
      <c r="H5" s="14" t="s">
        <v>102</v>
      </c>
      <c r="I5" s="30">
        <v>1.7399999999999999E-2</v>
      </c>
    </row>
    <row r="6" spans="1:9" ht="20" x14ac:dyDescent="0.2">
      <c r="C6" s="14"/>
      <c r="F6" s="14">
        <v>1990</v>
      </c>
      <c r="G6" s="15">
        <v>61517</v>
      </c>
      <c r="H6" s="14" t="s">
        <v>101</v>
      </c>
      <c r="I6" s="30">
        <v>3.5000000000000001E-3</v>
      </c>
    </row>
    <row r="7" spans="1:9" ht="20" x14ac:dyDescent="0.2">
      <c r="A7" s="14"/>
      <c r="B7" s="4" t="s">
        <v>0</v>
      </c>
      <c r="C7" s="14"/>
      <c r="F7" s="17" t="s">
        <v>116</v>
      </c>
      <c r="G7" s="15">
        <v>51451</v>
      </c>
      <c r="H7" s="14" t="s">
        <v>103</v>
      </c>
      <c r="I7" s="30">
        <v>2.3E-2</v>
      </c>
    </row>
    <row r="8" spans="1:9" ht="20" x14ac:dyDescent="0.2">
      <c r="A8" s="14"/>
      <c r="B8" s="14"/>
      <c r="C8" s="14"/>
      <c r="F8" s="14"/>
      <c r="I8" s="14"/>
    </row>
    <row r="9" spans="1:9" ht="20" x14ac:dyDescent="0.2">
      <c r="A9" s="14"/>
      <c r="B9" s="14"/>
      <c r="C9" s="14"/>
      <c r="F9" s="17" t="s">
        <v>104</v>
      </c>
      <c r="G9" s="16">
        <v>26425</v>
      </c>
      <c r="H9" s="14" t="s">
        <v>59</v>
      </c>
      <c r="I9" s="30">
        <f>SUM(I3:I8)</f>
        <v>1.0000999999999998</v>
      </c>
    </row>
    <row r="10" spans="1:9" ht="20" x14ac:dyDescent="0.2">
      <c r="A10" s="14"/>
      <c r="B10" s="14"/>
      <c r="C10" s="14"/>
      <c r="D10" s="14"/>
    </row>
    <row r="11" spans="1:9" ht="20" x14ac:dyDescent="0.2">
      <c r="A11" s="14" t="s">
        <v>152</v>
      </c>
      <c r="B11" s="14"/>
      <c r="C11" s="14"/>
      <c r="D11" s="14"/>
      <c r="H11" s="14"/>
    </row>
    <row r="12" spans="1:9" ht="20" x14ac:dyDescent="0.2">
      <c r="A12" s="4"/>
      <c r="B12" s="4" t="s">
        <v>117</v>
      </c>
      <c r="C12" s="4"/>
      <c r="D12" s="4"/>
      <c r="E12" s="5"/>
      <c r="F12" s="4"/>
      <c r="G12" s="6"/>
      <c r="H12" s="4"/>
    </row>
    <row r="13" spans="1:9" ht="20" x14ac:dyDescent="0.2">
      <c r="A13" s="4"/>
      <c r="B13" s="4" t="s">
        <v>151</v>
      </c>
      <c r="C13" s="4"/>
      <c r="D13" s="6"/>
      <c r="E13" s="6"/>
      <c r="F13" s="4"/>
    </row>
    <row r="14" spans="1:9" ht="20" x14ac:dyDescent="0.2">
      <c r="A14" s="4"/>
      <c r="B14" s="4"/>
      <c r="C14" s="4"/>
      <c r="D14" s="4"/>
      <c r="E14" s="4"/>
      <c r="F14" s="6"/>
      <c r="G14" s="6"/>
      <c r="H14" s="4"/>
    </row>
    <row r="15" spans="1:9" ht="20" x14ac:dyDescent="0.2">
      <c r="A15" s="4"/>
      <c r="B15" s="4"/>
      <c r="C15" s="4"/>
      <c r="D15" s="4"/>
      <c r="E15" s="4"/>
      <c r="F15" s="7" t="s">
        <v>1</v>
      </c>
      <c r="G15" s="7"/>
      <c r="H15" s="4"/>
    </row>
    <row r="16" spans="1:9" ht="20" x14ac:dyDescent="0.2">
      <c r="A16" s="4"/>
      <c r="B16" s="8" t="s">
        <v>2</v>
      </c>
      <c r="C16" s="8"/>
      <c r="D16" s="8" t="s">
        <v>3</v>
      </c>
      <c r="E16" s="8" t="s">
        <v>4</v>
      </c>
      <c r="F16" s="8" t="s">
        <v>5</v>
      </c>
      <c r="G16" s="8" t="s">
        <v>6</v>
      </c>
      <c r="H16" s="8" t="s">
        <v>7</v>
      </c>
    </row>
    <row r="17" spans="1:8" ht="20" x14ac:dyDescent="0.2">
      <c r="A17" s="4"/>
    </row>
    <row r="18" spans="1:8" ht="20" x14ac:dyDescent="0.2">
      <c r="A18" s="35"/>
      <c r="B18" s="4" t="s">
        <v>229</v>
      </c>
      <c r="C18" s="4"/>
      <c r="D18" s="4" t="s">
        <v>9</v>
      </c>
      <c r="E18" s="4">
        <v>60649</v>
      </c>
      <c r="F18" s="8"/>
      <c r="G18" s="4"/>
      <c r="H18" s="4" t="s">
        <v>10</v>
      </c>
    </row>
    <row r="19" spans="1:8" ht="20" x14ac:dyDescent="0.2">
      <c r="A19" s="4">
        <v>1</v>
      </c>
      <c r="B19" s="4" t="s">
        <v>214</v>
      </c>
      <c r="C19" s="4"/>
      <c r="D19" s="4" t="s">
        <v>62</v>
      </c>
      <c r="E19" s="4">
        <v>60637</v>
      </c>
      <c r="F19" s="5" t="s">
        <v>174</v>
      </c>
      <c r="G19" s="5"/>
      <c r="H19" s="4" t="s">
        <v>233</v>
      </c>
    </row>
    <row r="20" spans="1:8" ht="20" x14ac:dyDescent="0.2">
      <c r="A20" s="4">
        <f t="shared" ref="A20:A33" si="0">1+A19</f>
        <v>2</v>
      </c>
      <c r="B20" s="4" t="s">
        <v>127</v>
      </c>
      <c r="C20" s="4"/>
      <c r="D20" s="4" t="s">
        <v>128</v>
      </c>
      <c r="E20" s="4">
        <v>60649</v>
      </c>
      <c r="F20" s="5"/>
      <c r="G20" s="4">
        <v>1923</v>
      </c>
      <c r="H20" s="4" t="s">
        <v>129</v>
      </c>
    </row>
    <row r="21" spans="1:8" ht="20" x14ac:dyDescent="0.2">
      <c r="A21" s="4">
        <f t="shared" si="0"/>
        <v>3</v>
      </c>
      <c r="B21" s="4" t="s">
        <v>169</v>
      </c>
      <c r="C21" s="4"/>
      <c r="D21" s="4" t="s">
        <v>60</v>
      </c>
      <c r="E21" s="4">
        <v>60649</v>
      </c>
      <c r="F21" s="5">
        <v>1917</v>
      </c>
      <c r="G21" s="5"/>
      <c r="H21" s="4" t="s">
        <v>61</v>
      </c>
    </row>
    <row r="22" spans="1:8" ht="20" x14ac:dyDescent="0.2">
      <c r="A22" s="4">
        <f t="shared" si="0"/>
        <v>4</v>
      </c>
      <c r="B22" s="4" t="s">
        <v>224</v>
      </c>
      <c r="C22" s="4"/>
      <c r="D22" s="4" t="s">
        <v>11</v>
      </c>
      <c r="E22" s="4">
        <v>60649</v>
      </c>
      <c r="F22" s="5">
        <v>1905</v>
      </c>
      <c r="G22" s="5">
        <v>1989</v>
      </c>
      <c r="H22" s="4" t="s">
        <v>150</v>
      </c>
    </row>
    <row r="23" spans="1:8" ht="20" x14ac:dyDescent="0.2">
      <c r="A23" s="4">
        <f t="shared" si="0"/>
        <v>5</v>
      </c>
      <c r="B23" s="4" t="s">
        <v>93</v>
      </c>
      <c r="C23" s="4"/>
      <c r="D23" s="4" t="s">
        <v>94</v>
      </c>
      <c r="E23" s="4">
        <v>60649</v>
      </c>
      <c r="F23" s="5">
        <v>1925</v>
      </c>
      <c r="G23" s="11"/>
      <c r="H23" s="4" t="s">
        <v>95</v>
      </c>
    </row>
    <row r="24" spans="1:8" ht="20" x14ac:dyDescent="0.2">
      <c r="A24" s="4">
        <f t="shared" si="0"/>
        <v>6</v>
      </c>
      <c r="B24" s="4" t="s">
        <v>123</v>
      </c>
      <c r="C24" s="4"/>
      <c r="D24" s="4" t="s">
        <v>124</v>
      </c>
      <c r="E24" s="4">
        <v>60649</v>
      </c>
      <c r="F24" s="5">
        <v>1927</v>
      </c>
      <c r="G24" s="4">
        <v>1929</v>
      </c>
      <c r="H24" s="4" t="s">
        <v>125</v>
      </c>
    </row>
    <row r="25" spans="1:8" ht="20" x14ac:dyDescent="0.2">
      <c r="A25" s="4">
        <f t="shared" si="0"/>
        <v>7</v>
      </c>
      <c r="B25" s="4" t="s">
        <v>218</v>
      </c>
      <c r="C25" s="4"/>
      <c r="D25" s="4" t="s">
        <v>219</v>
      </c>
      <c r="E25" s="4">
        <v>60649</v>
      </c>
      <c r="F25" s="5">
        <v>1926</v>
      </c>
      <c r="G25" s="4">
        <v>1928</v>
      </c>
      <c r="H25" s="4" t="s">
        <v>220</v>
      </c>
    </row>
    <row r="26" spans="1:8" ht="20" x14ac:dyDescent="0.2">
      <c r="A26" s="4">
        <f t="shared" si="0"/>
        <v>8</v>
      </c>
      <c r="B26" s="4" t="s">
        <v>16</v>
      </c>
      <c r="C26" s="4"/>
      <c r="D26" s="4" t="s">
        <v>17</v>
      </c>
      <c r="E26" s="4">
        <v>60649</v>
      </c>
      <c r="F26" s="5">
        <v>1913</v>
      </c>
      <c r="G26" s="4">
        <v>1914</v>
      </c>
      <c r="H26" s="4"/>
    </row>
    <row r="27" spans="1:8" ht="20" x14ac:dyDescent="0.2">
      <c r="A27" s="4">
        <f t="shared" si="0"/>
        <v>9</v>
      </c>
      <c r="B27" s="4" t="s">
        <v>142</v>
      </c>
      <c r="C27" s="4"/>
      <c r="D27" s="4" t="s">
        <v>15</v>
      </c>
      <c r="E27" s="4">
        <v>60649</v>
      </c>
      <c r="F27" s="5">
        <v>1913</v>
      </c>
      <c r="G27" s="5">
        <v>1915</v>
      </c>
      <c r="H27" s="4" t="s">
        <v>140</v>
      </c>
    </row>
    <row r="28" spans="1:8" ht="20" x14ac:dyDescent="0.2">
      <c r="A28" s="4">
        <f t="shared" si="0"/>
        <v>10</v>
      </c>
      <c r="B28" s="4" t="s">
        <v>12</v>
      </c>
      <c r="C28" s="4"/>
      <c r="D28" s="4" t="s">
        <v>13</v>
      </c>
      <c r="E28" s="4">
        <v>60649</v>
      </c>
      <c r="F28" s="5">
        <v>1925</v>
      </c>
      <c r="G28" s="5">
        <v>1936</v>
      </c>
      <c r="H28" s="4" t="s">
        <v>14</v>
      </c>
    </row>
    <row r="29" spans="1:8" ht="20" x14ac:dyDescent="0.2">
      <c r="A29" s="4">
        <f t="shared" si="0"/>
        <v>11</v>
      </c>
      <c r="B29" s="4" t="s">
        <v>136</v>
      </c>
      <c r="C29" s="4"/>
      <c r="D29" s="4" t="s">
        <v>137</v>
      </c>
      <c r="E29" s="4">
        <v>60649</v>
      </c>
      <c r="F29" s="5"/>
      <c r="G29" s="4">
        <v>1928</v>
      </c>
      <c r="H29" s="4" t="s">
        <v>139</v>
      </c>
    </row>
    <row r="30" spans="1:8" ht="20" x14ac:dyDescent="0.2">
      <c r="A30" s="4">
        <f t="shared" si="0"/>
        <v>12</v>
      </c>
      <c r="B30" s="4" t="s">
        <v>130</v>
      </c>
      <c r="C30" s="4"/>
      <c r="D30" s="4" t="s">
        <v>207</v>
      </c>
      <c r="E30" s="4">
        <v>60649</v>
      </c>
      <c r="F30" s="5">
        <v>1905</v>
      </c>
      <c r="G30" s="5">
        <v>1916</v>
      </c>
      <c r="H30" s="4" t="s">
        <v>122</v>
      </c>
    </row>
    <row r="31" spans="1:8" ht="20" x14ac:dyDescent="0.2">
      <c r="A31" s="4">
        <f t="shared" si="0"/>
        <v>13</v>
      </c>
      <c r="B31" s="4" t="s">
        <v>212</v>
      </c>
      <c r="C31" s="4"/>
      <c r="D31" s="4" t="s">
        <v>68</v>
      </c>
      <c r="E31" s="4">
        <v>60649</v>
      </c>
      <c r="F31" s="5">
        <v>1968</v>
      </c>
      <c r="G31" s="4"/>
      <c r="H31" s="4" t="s">
        <v>213</v>
      </c>
    </row>
    <row r="32" spans="1:8" ht="20" x14ac:dyDescent="0.2">
      <c r="A32" s="4">
        <f t="shared" si="0"/>
        <v>14</v>
      </c>
      <c r="B32" s="4" t="s">
        <v>134</v>
      </c>
      <c r="C32" s="4"/>
      <c r="D32" s="4" t="s">
        <v>135</v>
      </c>
      <c r="E32" s="4">
        <v>60649</v>
      </c>
      <c r="F32" s="5">
        <v>1927</v>
      </c>
      <c r="G32" s="4">
        <v>1928</v>
      </c>
      <c r="H32" s="4" t="s">
        <v>138</v>
      </c>
    </row>
    <row r="33" spans="1:9" ht="20" x14ac:dyDescent="0.2">
      <c r="A33" s="4">
        <f t="shared" si="0"/>
        <v>15</v>
      </c>
      <c r="B33" s="4" t="s">
        <v>184</v>
      </c>
      <c r="C33" s="4"/>
      <c r="D33" s="4" t="s">
        <v>82</v>
      </c>
      <c r="E33" s="4">
        <v>60649</v>
      </c>
      <c r="F33" s="5">
        <v>1927</v>
      </c>
      <c r="G33" s="5">
        <v>1931</v>
      </c>
      <c r="H33" s="14" t="s">
        <v>183</v>
      </c>
    </row>
    <row r="34" spans="1:9" ht="20" x14ac:dyDescent="0.2">
      <c r="A34" s="4">
        <f t="shared" ref="A34:A58" si="1">1+A33</f>
        <v>16</v>
      </c>
      <c r="B34" s="4" t="s">
        <v>18</v>
      </c>
      <c r="C34" s="4"/>
      <c r="D34" s="4" t="s">
        <v>19</v>
      </c>
      <c r="E34" s="4">
        <v>60649</v>
      </c>
      <c r="F34" s="5">
        <v>1929</v>
      </c>
      <c r="G34" s="5"/>
      <c r="H34" s="4" t="s">
        <v>20</v>
      </c>
    </row>
    <row r="35" spans="1:9" ht="20" x14ac:dyDescent="0.2">
      <c r="A35" s="4">
        <f t="shared" si="1"/>
        <v>17</v>
      </c>
      <c r="B35" s="4" t="s">
        <v>185</v>
      </c>
      <c r="C35" s="4"/>
      <c r="D35" s="4" t="s">
        <v>188</v>
      </c>
      <c r="E35" s="4">
        <v>60649</v>
      </c>
      <c r="F35" s="5" t="s">
        <v>187</v>
      </c>
      <c r="G35" s="4"/>
      <c r="H35" s="4" t="s">
        <v>186</v>
      </c>
    </row>
    <row r="36" spans="1:9" ht="20" x14ac:dyDescent="0.2">
      <c r="A36" s="4">
        <f t="shared" si="1"/>
        <v>18</v>
      </c>
      <c r="B36" s="4" t="s">
        <v>21</v>
      </c>
      <c r="C36" s="4"/>
      <c r="D36" s="4" t="s">
        <v>22</v>
      </c>
      <c r="E36" s="4">
        <v>60649</v>
      </c>
      <c r="F36" s="5">
        <v>1979</v>
      </c>
      <c r="G36" s="5">
        <v>1993</v>
      </c>
      <c r="H36" s="4" t="s">
        <v>23</v>
      </c>
    </row>
    <row r="37" spans="1:9" ht="20" x14ac:dyDescent="0.2">
      <c r="A37" s="4">
        <f t="shared" si="1"/>
        <v>19</v>
      </c>
      <c r="B37" s="4" t="s">
        <v>141</v>
      </c>
      <c r="C37" s="4"/>
      <c r="D37" s="4" t="s">
        <v>143</v>
      </c>
      <c r="E37" s="4">
        <v>60649</v>
      </c>
      <c r="F37" s="5">
        <v>1922</v>
      </c>
      <c r="G37" s="4">
        <v>1923</v>
      </c>
      <c r="H37" s="4" t="s">
        <v>144</v>
      </c>
    </row>
    <row r="38" spans="1:9" ht="20" x14ac:dyDescent="0.2">
      <c r="A38" s="4">
        <f t="shared" si="1"/>
        <v>20</v>
      </c>
      <c r="B38" s="4" t="s">
        <v>63</v>
      </c>
      <c r="C38" s="4"/>
      <c r="D38" s="4" t="s">
        <v>64</v>
      </c>
      <c r="E38" s="4">
        <v>60649</v>
      </c>
      <c r="F38" s="5">
        <v>2011</v>
      </c>
      <c r="G38" s="5"/>
      <c r="H38" s="4" t="s">
        <v>163</v>
      </c>
    </row>
    <row r="39" spans="1:9" ht="20" x14ac:dyDescent="0.2">
      <c r="A39" s="4">
        <f t="shared" si="1"/>
        <v>21</v>
      </c>
      <c r="B39" s="4" t="s">
        <v>24</v>
      </c>
      <c r="C39" s="4"/>
      <c r="D39" s="4" t="s">
        <v>25</v>
      </c>
      <c r="E39" s="4">
        <v>60649</v>
      </c>
      <c r="F39" s="5">
        <v>1908</v>
      </c>
      <c r="G39" s="5"/>
      <c r="H39" s="4" t="s">
        <v>148</v>
      </c>
    </row>
    <row r="40" spans="1:9" ht="20" x14ac:dyDescent="0.2">
      <c r="A40" s="4">
        <f t="shared" si="1"/>
        <v>22</v>
      </c>
      <c r="B40" s="4" t="s">
        <v>26</v>
      </c>
      <c r="C40" s="4"/>
      <c r="D40" s="4" t="s">
        <v>27</v>
      </c>
      <c r="E40" s="4">
        <v>60649</v>
      </c>
      <c r="F40" s="9">
        <v>1999</v>
      </c>
      <c r="G40" s="5"/>
      <c r="H40" s="4" t="s">
        <v>28</v>
      </c>
    </row>
    <row r="41" spans="1:9" ht="20" x14ac:dyDescent="0.2">
      <c r="A41" s="4">
        <f t="shared" si="1"/>
        <v>23</v>
      </c>
      <c r="B41" s="4" t="s">
        <v>205</v>
      </c>
      <c r="C41" s="4"/>
      <c r="D41" s="4" t="s">
        <v>91</v>
      </c>
      <c r="E41" s="4">
        <v>60649</v>
      </c>
      <c r="F41" s="5">
        <v>1907</v>
      </c>
      <c r="G41" s="5">
        <v>1908</v>
      </c>
      <c r="H41" s="4" t="s">
        <v>92</v>
      </c>
      <c r="I41" s="14"/>
    </row>
    <row r="42" spans="1:9" ht="20" x14ac:dyDescent="0.2">
      <c r="A42" s="4">
        <f t="shared" si="1"/>
        <v>24</v>
      </c>
      <c r="B42" s="4" t="s">
        <v>204</v>
      </c>
      <c r="C42" s="4"/>
      <c r="D42" s="4" t="s">
        <v>89</v>
      </c>
      <c r="E42" s="4">
        <v>60649</v>
      </c>
      <c r="F42" s="5">
        <v>1906</v>
      </c>
      <c r="G42" s="5">
        <v>1908</v>
      </c>
      <c r="H42" s="4" t="s">
        <v>90</v>
      </c>
      <c r="I42" s="14"/>
    </row>
    <row r="43" spans="1:9" ht="20" x14ac:dyDescent="0.2">
      <c r="A43" s="4">
        <f t="shared" si="1"/>
        <v>25</v>
      </c>
      <c r="B43" s="4" t="s">
        <v>65</v>
      </c>
      <c r="C43" s="4"/>
      <c r="D43" s="4" t="s">
        <v>66</v>
      </c>
      <c r="E43" s="4">
        <v>60649</v>
      </c>
      <c r="F43" s="5">
        <v>1926</v>
      </c>
      <c r="G43" s="4"/>
      <c r="H43" s="4"/>
    </row>
    <row r="44" spans="1:9" ht="20" x14ac:dyDescent="0.2">
      <c r="A44" s="4">
        <f t="shared" si="1"/>
        <v>26</v>
      </c>
      <c r="B44" s="4" t="s">
        <v>131</v>
      </c>
      <c r="C44" s="4"/>
      <c r="D44" s="4" t="s">
        <v>132</v>
      </c>
      <c r="E44" s="4"/>
      <c r="F44" s="5">
        <v>1911</v>
      </c>
      <c r="G44" s="4">
        <v>1930</v>
      </c>
      <c r="H44" s="4" t="s">
        <v>133</v>
      </c>
    </row>
    <row r="45" spans="1:9" ht="20" x14ac:dyDescent="0.2">
      <c r="A45" s="4">
        <f t="shared" si="1"/>
        <v>27</v>
      </c>
      <c r="B45" s="4" t="s">
        <v>29</v>
      </c>
      <c r="C45" s="4"/>
      <c r="D45" s="4" t="s">
        <v>30</v>
      </c>
      <c r="E45" s="4">
        <v>60649</v>
      </c>
      <c r="F45" s="5">
        <v>1935</v>
      </c>
      <c r="G45" s="6"/>
      <c r="H45" s="4" t="s">
        <v>31</v>
      </c>
    </row>
    <row r="46" spans="1:9" ht="20" x14ac:dyDescent="0.2">
      <c r="A46" s="4">
        <f t="shared" si="1"/>
        <v>28</v>
      </c>
      <c r="B46" s="4" t="s">
        <v>156</v>
      </c>
      <c r="C46" s="4"/>
      <c r="D46" s="4" t="s">
        <v>32</v>
      </c>
      <c r="E46" s="4">
        <v>60649</v>
      </c>
      <c r="F46" s="5">
        <v>1922</v>
      </c>
      <c r="G46" s="6"/>
      <c r="H46" s="4" t="s">
        <v>33</v>
      </c>
    </row>
    <row r="47" spans="1:9" ht="20" x14ac:dyDescent="0.2">
      <c r="A47" s="4">
        <f t="shared" si="1"/>
        <v>29</v>
      </c>
      <c r="B47" s="4" t="s">
        <v>37</v>
      </c>
      <c r="C47" s="4"/>
      <c r="D47" s="4" t="s">
        <v>38</v>
      </c>
      <c r="E47" s="4">
        <v>60649</v>
      </c>
      <c r="F47" s="5">
        <v>2011</v>
      </c>
      <c r="G47" s="31"/>
      <c r="H47" s="31" t="s">
        <v>39</v>
      </c>
    </row>
    <row r="48" spans="1:9" ht="20" x14ac:dyDescent="0.2">
      <c r="A48" s="4">
        <f t="shared" si="1"/>
        <v>30</v>
      </c>
      <c r="B48" s="4" t="s">
        <v>171</v>
      </c>
      <c r="C48" s="4"/>
      <c r="D48" s="4" t="s">
        <v>172</v>
      </c>
      <c r="E48" s="4">
        <v>60649</v>
      </c>
      <c r="F48" s="5">
        <v>1927</v>
      </c>
      <c r="G48" s="4">
        <v>1928</v>
      </c>
      <c r="H48" s="4" t="s">
        <v>221</v>
      </c>
    </row>
    <row r="49" spans="1:8" ht="20" x14ac:dyDescent="0.2">
      <c r="A49" s="4">
        <f t="shared" si="1"/>
        <v>31</v>
      </c>
      <c r="B49" s="4" t="s">
        <v>209</v>
      </c>
      <c r="C49" s="4"/>
      <c r="D49" s="4" t="s">
        <v>210</v>
      </c>
      <c r="E49" s="4">
        <v>60649</v>
      </c>
      <c r="F49" s="5">
        <v>1893</v>
      </c>
      <c r="G49" s="34" t="s">
        <v>208</v>
      </c>
      <c r="H49" s="4" t="s">
        <v>211</v>
      </c>
    </row>
    <row r="50" spans="1:8" ht="20" x14ac:dyDescent="0.2">
      <c r="A50" s="4">
        <f t="shared" si="1"/>
        <v>32</v>
      </c>
      <c r="B50" s="4" t="s">
        <v>83</v>
      </c>
      <c r="C50" s="4"/>
      <c r="D50" s="4" t="s">
        <v>189</v>
      </c>
      <c r="E50" s="4">
        <v>60649</v>
      </c>
      <c r="F50" s="5" t="s">
        <v>190</v>
      </c>
      <c r="G50" s="4"/>
      <c r="H50" s="4" t="s">
        <v>186</v>
      </c>
    </row>
    <row r="51" spans="1:8" ht="20" x14ac:dyDescent="0.2">
      <c r="A51" s="4">
        <f t="shared" si="1"/>
        <v>33</v>
      </c>
      <c r="B51" s="4" t="s">
        <v>40</v>
      </c>
      <c r="C51" s="4"/>
      <c r="D51" s="4" t="s">
        <v>41</v>
      </c>
      <c r="E51" s="4">
        <v>60649</v>
      </c>
      <c r="F51" s="5">
        <v>1946</v>
      </c>
      <c r="G51" s="5">
        <v>1953</v>
      </c>
      <c r="H51" s="4" t="s">
        <v>42</v>
      </c>
    </row>
    <row r="52" spans="1:8" ht="20" x14ac:dyDescent="0.2">
      <c r="A52" s="4">
        <f t="shared" si="1"/>
        <v>34</v>
      </c>
      <c r="B52" s="4" t="s">
        <v>34</v>
      </c>
      <c r="C52" s="4"/>
      <c r="D52" s="4" t="s">
        <v>35</v>
      </c>
      <c r="E52" s="4">
        <v>60649</v>
      </c>
      <c r="F52" s="5">
        <v>1940</v>
      </c>
      <c r="G52" s="4">
        <v>2014</v>
      </c>
      <c r="H52" s="4" t="s">
        <v>36</v>
      </c>
    </row>
    <row r="53" spans="1:8" ht="20" x14ac:dyDescent="0.2">
      <c r="A53" s="4">
        <f t="shared" si="1"/>
        <v>35</v>
      </c>
      <c r="B53" s="4" t="s">
        <v>145</v>
      </c>
      <c r="C53" s="4"/>
      <c r="D53" s="4" t="s">
        <v>147</v>
      </c>
      <c r="E53" s="4">
        <v>60649</v>
      </c>
      <c r="F53" s="5">
        <v>1912</v>
      </c>
      <c r="G53" s="4"/>
      <c r="H53" s="4" t="s">
        <v>146</v>
      </c>
    </row>
    <row r="54" spans="1:8" ht="20" x14ac:dyDescent="0.2">
      <c r="A54" s="4">
        <f t="shared" si="1"/>
        <v>36</v>
      </c>
      <c r="B54" s="4" t="s">
        <v>197</v>
      </c>
      <c r="C54" s="4"/>
      <c r="D54" s="4" t="s">
        <v>43</v>
      </c>
      <c r="E54" s="4">
        <v>60649</v>
      </c>
      <c r="F54" s="5">
        <v>1917</v>
      </c>
      <c r="G54" s="5"/>
      <c r="H54" s="4" t="s">
        <v>44</v>
      </c>
    </row>
    <row r="55" spans="1:8" ht="20" x14ac:dyDescent="0.2">
      <c r="A55" s="4">
        <f t="shared" si="1"/>
        <v>37</v>
      </c>
      <c r="B55" s="4" t="s">
        <v>216</v>
      </c>
      <c r="C55" s="4"/>
      <c r="D55" s="4" t="s">
        <v>67</v>
      </c>
      <c r="E55" s="4">
        <v>60619</v>
      </c>
      <c r="F55" s="5" t="s">
        <v>215</v>
      </c>
      <c r="G55" s="4"/>
      <c r="H55" s="4" t="s">
        <v>217</v>
      </c>
    </row>
    <row r="56" spans="1:8" ht="20" x14ac:dyDescent="0.2">
      <c r="A56" s="4">
        <f t="shared" si="1"/>
        <v>38</v>
      </c>
      <c r="B56" s="4" t="s">
        <v>119</v>
      </c>
      <c r="C56" s="4"/>
      <c r="D56" s="4" t="s">
        <v>118</v>
      </c>
      <c r="E56" s="4">
        <v>60649</v>
      </c>
      <c r="F56" s="5">
        <v>1948</v>
      </c>
      <c r="G56" s="5">
        <v>1952</v>
      </c>
      <c r="H56" s="4" t="s">
        <v>120</v>
      </c>
    </row>
    <row r="57" spans="1:8" ht="20" x14ac:dyDescent="0.2">
      <c r="A57" s="4">
        <f t="shared" si="1"/>
        <v>39</v>
      </c>
      <c r="B57" s="4" t="s">
        <v>170</v>
      </c>
      <c r="C57" s="4"/>
      <c r="D57" s="4" t="s">
        <v>45</v>
      </c>
      <c r="E57" s="4">
        <v>60649</v>
      </c>
      <c r="F57" s="5" t="s">
        <v>121</v>
      </c>
      <c r="G57" s="4"/>
      <c r="H57" s="4" t="s">
        <v>46</v>
      </c>
    </row>
    <row r="58" spans="1:8" ht="20" x14ac:dyDescent="0.2">
      <c r="A58" s="4">
        <f t="shared" si="1"/>
        <v>40</v>
      </c>
      <c r="B58" s="4" t="s">
        <v>72</v>
      </c>
      <c r="C58" s="4"/>
      <c r="D58" s="4" t="s">
        <v>73</v>
      </c>
      <c r="E58" s="4">
        <v>60649</v>
      </c>
      <c r="F58" s="5">
        <v>1916</v>
      </c>
      <c r="G58" s="5">
        <v>1927</v>
      </c>
      <c r="H58" s="4" t="s">
        <v>206</v>
      </c>
    </row>
    <row r="59" spans="1:8" ht="20" x14ac:dyDescent="0.2">
      <c r="A59" s="4"/>
      <c r="B59" s="4" t="s">
        <v>47</v>
      </c>
      <c r="C59" s="4"/>
      <c r="D59" s="4" t="s">
        <v>48</v>
      </c>
      <c r="E59" s="4">
        <v>60649</v>
      </c>
      <c r="F59" s="4">
        <v>2010</v>
      </c>
      <c r="G59" s="6"/>
      <c r="H59" s="4" t="s">
        <v>49</v>
      </c>
    </row>
    <row r="60" spans="1:8" ht="20" x14ac:dyDescent="0.2">
      <c r="A60" s="4"/>
      <c r="B60" s="4" t="s">
        <v>8</v>
      </c>
      <c r="C60" s="4"/>
      <c r="D60" s="4" t="s">
        <v>9</v>
      </c>
      <c r="E60" s="4">
        <v>60649</v>
      </c>
      <c r="F60" s="8"/>
      <c r="G60" s="4"/>
      <c r="H60" s="4" t="s">
        <v>49</v>
      </c>
    </row>
    <row r="61" spans="1:8" ht="20" x14ac:dyDescent="0.2">
      <c r="A61" s="4"/>
    </row>
    <row r="62" spans="1:8" ht="20" x14ac:dyDescent="0.2">
      <c r="A62" s="5">
        <v>10</v>
      </c>
      <c r="B62" s="4" t="s">
        <v>50</v>
      </c>
      <c r="C62" s="4"/>
      <c r="D62" s="5" t="s">
        <v>203</v>
      </c>
      <c r="E62" s="4">
        <v>12.15</v>
      </c>
      <c r="F62" s="4" t="s">
        <v>232</v>
      </c>
      <c r="G62" s="4">
        <v>1</v>
      </c>
      <c r="H62" s="4" t="s">
        <v>52</v>
      </c>
    </row>
    <row r="63" spans="1:8" ht="20" x14ac:dyDescent="0.2">
      <c r="A63" s="4">
        <v>13</v>
      </c>
      <c r="B63" s="4" t="s">
        <v>51</v>
      </c>
      <c r="C63" s="4"/>
      <c r="D63" s="5"/>
      <c r="E63" s="6"/>
      <c r="F63" s="8"/>
      <c r="G63" s="4">
        <v>1</v>
      </c>
      <c r="H63" s="4" t="s">
        <v>54</v>
      </c>
    </row>
    <row r="64" spans="1:8" ht="20" x14ac:dyDescent="0.2">
      <c r="A64" s="4">
        <v>5</v>
      </c>
      <c r="B64" s="4" t="s">
        <v>226</v>
      </c>
      <c r="C64" s="5" t="s">
        <v>108</v>
      </c>
      <c r="D64" s="4" t="s">
        <v>55</v>
      </c>
      <c r="E64" s="6"/>
      <c r="F64" s="8"/>
      <c r="G64" s="4">
        <v>1</v>
      </c>
      <c r="H64" s="4" t="s">
        <v>228</v>
      </c>
    </row>
    <row r="65" spans="1:9" ht="20" x14ac:dyDescent="0.2">
      <c r="A65" s="4">
        <v>3</v>
      </c>
      <c r="B65" s="4" t="s">
        <v>227</v>
      </c>
      <c r="C65" s="5" t="s">
        <v>109</v>
      </c>
      <c r="D65" s="4" t="s">
        <v>56</v>
      </c>
      <c r="E65" s="6"/>
      <c r="F65" s="8"/>
      <c r="G65" s="4">
        <v>1</v>
      </c>
      <c r="H65" s="4" t="s">
        <v>225</v>
      </c>
    </row>
    <row r="66" spans="1:9" ht="20" x14ac:dyDescent="0.2">
      <c r="A66" s="4">
        <v>3</v>
      </c>
      <c r="B66" s="10" t="s">
        <v>230</v>
      </c>
      <c r="C66" s="5" t="s">
        <v>110</v>
      </c>
      <c r="D66" s="4" t="s">
        <v>57</v>
      </c>
      <c r="E66" s="6"/>
      <c r="F66" s="8"/>
    </row>
    <row r="67" spans="1:9" ht="20" x14ac:dyDescent="0.2">
      <c r="A67" s="4">
        <v>2</v>
      </c>
      <c r="B67" s="4" t="s">
        <v>231</v>
      </c>
      <c r="C67" s="5" t="s">
        <v>111</v>
      </c>
      <c r="D67" s="4" t="s">
        <v>58</v>
      </c>
      <c r="E67" s="6"/>
      <c r="F67" s="8"/>
      <c r="G67" s="4">
        <f>SUM(A62:A67)+SUM(G62:G65)</f>
        <v>40</v>
      </c>
      <c r="H67" s="4" t="s">
        <v>59</v>
      </c>
    </row>
    <row r="68" spans="1:9" ht="20" x14ac:dyDescent="0.2">
      <c r="A68" s="4"/>
      <c r="B68" s="10"/>
      <c r="E68" s="6"/>
      <c r="F68" s="8"/>
    </row>
    <row r="69" spans="1:9" ht="20" x14ac:dyDescent="0.2">
      <c r="A69" s="6"/>
      <c r="B69" s="6"/>
      <c r="C69" s="5" t="s">
        <v>106</v>
      </c>
      <c r="D69" s="12" t="s">
        <v>106</v>
      </c>
      <c r="E69" s="6"/>
      <c r="F69" s="10" t="s">
        <v>105</v>
      </c>
      <c r="G69" s="6"/>
      <c r="H69" s="6"/>
    </row>
    <row r="70" spans="1:9" ht="20" x14ac:dyDescent="0.2">
      <c r="A70" s="6"/>
      <c r="B70" s="6"/>
      <c r="C70" s="5" t="s">
        <v>53</v>
      </c>
      <c r="D70" s="12"/>
      <c r="E70" s="4"/>
      <c r="F70" s="5"/>
      <c r="G70" s="5"/>
      <c r="H70" s="6"/>
    </row>
    <row r="71" spans="1:9" ht="20" x14ac:dyDescent="0.2">
      <c r="A71" s="6"/>
      <c r="B71" s="6"/>
      <c r="C71" s="5" t="s">
        <v>201</v>
      </c>
      <c r="D71" s="18" t="s">
        <v>198</v>
      </c>
      <c r="E71" s="10"/>
      <c r="F71" s="10" t="s">
        <v>105</v>
      </c>
      <c r="G71" s="5"/>
      <c r="H71" s="6"/>
    </row>
    <row r="72" spans="1:9" ht="20" x14ac:dyDescent="0.2">
      <c r="A72" s="6"/>
      <c r="B72" s="6"/>
      <c r="C72" s="5"/>
      <c r="D72" s="12"/>
      <c r="E72" s="4"/>
      <c r="F72" s="5"/>
      <c r="G72" s="5"/>
      <c r="H72" s="6"/>
    </row>
    <row r="73" spans="1:9" ht="20" x14ac:dyDescent="0.2">
      <c r="A73" s="6"/>
      <c r="B73" s="6"/>
      <c r="C73" s="5" t="s">
        <v>200</v>
      </c>
      <c r="D73" s="12" t="s">
        <v>199</v>
      </c>
      <c r="E73" s="4"/>
      <c r="F73" s="10" t="s">
        <v>105</v>
      </c>
      <c r="G73" s="5"/>
      <c r="H73" s="6"/>
    </row>
    <row r="74" spans="1:9" ht="20" x14ac:dyDescent="0.2">
      <c r="A74" s="6"/>
      <c r="B74" s="6"/>
      <c r="C74" s="5"/>
      <c r="D74" s="12"/>
      <c r="E74" s="4"/>
      <c r="F74" s="10"/>
      <c r="G74" s="5"/>
      <c r="H74" s="6"/>
    </row>
    <row r="75" spans="1:9" ht="30" x14ac:dyDescent="0.3">
      <c r="A75" s="1" t="s">
        <v>223</v>
      </c>
      <c r="B75" s="2"/>
      <c r="C75" s="2"/>
      <c r="D75" s="2"/>
      <c r="E75" s="2"/>
      <c r="F75" s="2"/>
      <c r="G75" s="2"/>
      <c r="H75" s="2"/>
    </row>
    <row r="76" spans="1:9" ht="20" x14ac:dyDescent="0.2">
      <c r="A76" s="3"/>
      <c r="B76" s="2"/>
      <c r="C76" s="2"/>
      <c r="D76" s="2"/>
      <c r="E76" s="2"/>
      <c r="F76" s="2"/>
      <c r="G76" s="2"/>
      <c r="H76" s="2"/>
    </row>
    <row r="77" spans="1:9" ht="20" x14ac:dyDescent="0.2">
      <c r="A77" s="17" t="s">
        <v>112</v>
      </c>
      <c r="B77" s="14" t="s">
        <v>113</v>
      </c>
      <c r="C77" s="14"/>
      <c r="F77" s="14">
        <v>1930</v>
      </c>
      <c r="G77" s="15">
        <v>78755</v>
      </c>
      <c r="H77" s="14" t="s">
        <v>99</v>
      </c>
      <c r="I77" s="30">
        <v>2.1499999999999998E-2</v>
      </c>
    </row>
    <row r="78" spans="1:9" ht="20" x14ac:dyDescent="0.2">
      <c r="A78" s="14">
        <v>1861</v>
      </c>
      <c r="B78" s="14" t="s">
        <v>114</v>
      </c>
      <c r="C78" s="14"/>
      <c r="F78" s="14">
        <v>1950</v>
      </c>
      <c r="G78" s="15">
        <v>79336</v>
      </c>
      <c r="H78" s="14" t="s">
        <v>100</v>
      </c>
      <c r="I78" s="30">
        <v>0.93469999999999998</v>
      </c>
    </row>
    <row r="79" spans="1:9" ht="20" x14ac:dyDescent="0.2">
      <c r="A79" s="14">
        <v>1889</v>
      </c>
      <c r="B79" s="4" t="s">
        <v>115</v>
      </c>
      <c r="C79" s="14"/>
      <c r="F79" s="14">
        <v>1970</v>
      </c>
      <c r="G79" s="15">
        <v>80527</v>
      </c>
      <c r="H79" s="14" t="s">
        <v>102</v>
      </c>
      <c r="I79" s="30">
        <v>1.7399999999999999E-2</v>
      </c>
    </row>
    <row r="80" spans="1:9" ht="20" x14ac:dyDescent="0.2">
      <c r="C80" s="14"/>
      <c r="F80" s="14">
        <v>1990</v>
      </c>
      <c r="G80" s="15">
        <v>61517</v>
      </c>
      <c r="H80" s="14" t="s">
        <v>101</v>
      </c>
      <c r="I80" s="30">
        <v>3.5000000000000001E-3</v>
      </c>
    </row>
    <row r="81" spans="1:9" ht="20" x14ac:dyDescent="0.2">
      <c r="A81" s="14"/>
      <c r="B81" s="4" t="s">
        <v>0</v>
      </c>
      <c r="C81" s="14"/>
      <c r="F81" s="17" t="s">
        <v>116</v>
      </c>
      <c r="G81" s="15">
        <v>51451</v>
      </c>
      <c r="H81" s="14" t="s">
        <v>103</v>
      </c>
      <c r="I81" s="30">
        <v>2.3E-2</v>
      </c>
    </row>
    <row r="82" spans="1:9" ht="20" x14ac:dyDescent="0.2">
      <c r="A82" s="14"/>
      <c r="B82" s="14"/>
      <c r="C82" s="14"/>
      <c r="F82" s="14"/>
      <c r="I82" s="14"/>
    </row>
    <row r="83" spans="1:9" ht="20" x14ac:dyDescent="0.2">
      <c r="A83" s="14"/>
      <c r="B83" s="14"/>
      <c r="C83" s="14"/>
      <c r="F83" s="17" t="s">
        <v>104</v>
      </c>
      <c r="G83" s="16">
        <v>26425</v>
      </c>
      <c r="H83" s="14" t="s">
        <v>59</v>
      </c>
      <c r="I83" s="30">
        <f>SUM(I77:I82)</f>
        <v>1.0000999999999998</v>
      </c>
    </row>
    <row r="84" spans="1:9" ht="20" x14ac:dyDescent="0.2">
      <c r="A84" s="14"/>
      <c r="B84" s="14"/>
      <c r="C84" s="14"/>
      <c r="D84" s="14"/>
    </row>
    <row r="85" spans="1:9" ht="20" x14ac:dyDescent="0.2">
      <c r="A85" s="14" t="s">
        <v>152</v>
      </c>
      <c r="B85" s="14"/>
      <c r="C85" s="14"/>
      <c r="D85" s="14"/>
      <c r="H85" s="14"/>
    </row>
    <row r="86" spans="1:9" ht="20" x14ac:dyDescent="0.2">
      <c r="A86" s="4"/>
      <c r="B86" s="4" t="s">
        <v>117</v>
      </c>
      <c r="C86" s="4"/>
      <c r="D86" s="4"/>
      <c r="E86" s="5"/>
      <c r="F86" s="4"/>
      <c r="G86" s="6"/>
      <c r="H86" s="4"/>
    </row>
    <row r="87" spans="1:9" ht="20" x14ac:dyDescent="0.2">
      <c r="A87" s="4"/>
      <c r="B87" s="4" t="s">
        <v>151</v>
      </c>
      <c r="C87" s="4"/>
      <c r="D87" s="6"/>
      <c r="E87" s="6"/>
      <c r="F87" s="4"/>
    </row>
    <row r="88" spans="1:9" ht="20" x14ac:dyDescent="0.2">
      <c r="A88" s="4"/>
      <c r="B88" s="4"/>
      <c r="C88" s="4"/>
      <c r="D88" s="4"/>
      <c r="E88" s="4"/>
      <c r="F88" s="6"/>
      <c r="G88" s="6"/>
      <c r="H88" s="4"/>
    </row>
    <row r="89" spans="1:9" ht="20" x14ac:dyDescent="0.2">
      <c r="A89" s="4"/>
      <c r="B89" s="4"/>
      <c r="C89" s="4"/>
      <c r="D89" s="4"/>
      <c r="E89" s="4"/>
      <c r="F89" s="7" t="s">
        <v>1</v>
      </c>
      <c r="G89" s="7"/>
      <c r="H89" s="4"/>
    </row>
    <row r="90" spans="1:9" ht="20" x14ac:dyDescent="0.2">
      <c r="A90" s="4"/>
      <c r="B90" s="8" t="s">
        <v>2</v>
      </c>
      <c r="C90" s="8"/>
      <c r="D90" s="8" t="s">
        <v>3</v>
      </c>
      <c r="E90" s="8" t="s">
        <v>4</v>
      </c>
      <c r="F90" s="8" t="s">
        <v>5</v>
      </c>
      <c r="G90" s="8" t="s">
        <v>6</v>
      </c>
      <c r="H90" s="8" t="s">
        <v>7</v>
      </c>
    </row>
    <row r="91" spans="1:9" ht="20" x14ac:dyDescent="0.2">
      <c r="A91" s="4"/>
    </row>
    <row r="92" spans="1:9" ht="20" x14ac:dyDescent="0.2">
      <c r="B92" s="4" t="s">
        <v>229</v>
      </c>
      <c r="C92" s="4"/>
      <c r="D92" s="4" t="s">
        <v>9</v>
      </c>
      <c r="E92" s="4">
        <v>60649</v>
      </c>
      <c r="F92" s="8"/>
      <c r="G92" s="4"/>
      <c r="H92" s="4" t="s">
        <v>10</v>
      </c>
    </row>
    <row r="93" spans="1:9" ht="20" x14ac:dyDescent="0.2">
      <c r="A93" s="4">
        <v>1</v>
      </c>
      <c r="B93" s="4" t="s">
        <v>214</v>
      </c>
      <c r="C93" s="4"/>
      <c r="D93" s="4" t="s">
        <v>62</v>
      </c>
      <c r="E93" s="4">
        <v>60637</v>
      </c>
      <c r="F93" s="5" t="s">
        <v>174</v>
      </c>
      <c r="G93" s="5"/>
      <c r="H93" s="4" t="s">
        <v>233</v>
      </c>
    </row>
    <row r="94" spans="1:9" ht="20" x14ac:dyDescent="0.2">
      <c r="A94" s="4">
        <f t="shared" ref="A94:A110" si="2">1+A93</f>
        <v>2</v>
      </c>
      <c r="B94" s="4" t="s">
        <v>127</v>
      </c>
      <c r="C94" s="4"/>
      <c r="D94" s="4" t="s">
        <v>128</v>
      </c>
      <c r="E94" s="4">
        <v>60649</v>
      </c>
      <c r="F94" s="5"/>
      <c r="G94" s="4">
        <v>1923</v>
      </c>
      <c r="H94" s="4" t="s">
        <v>129</v>
      </c>
    </row>
    <row r="95" spans="1:9" ht="20" x14ac:dyDescent="0.2">
      <c r="A95" s="4">
        <f t="shared" si="2"/>
        <v>3</v>
      </c>
      <c r="B95" s="4" t="s">
        <v>169</v>
      </c>
      <c r="C95" s="4"/>
      <c r="D95" s="4" t="s">
        <v>60</v>
      </c>
      <c r="E95" s="4">
        <v>60649</v>
      </c>
      <c r="F95" s="5">
        <v>1917</v>
      </c>
      <c r="G95" s="5"/>
      <c r="H95" s="4" t="s">
        <v>61</v>
      </c>
    </row>
    <row r="96" spans="1:9" ht="20" x14ac:dyDescent="0.2">
      <c r="A96" s="4">
        <f t="shared" si="2"/>
        <v>4</v>
      </c>
      <c r="B96" s="4" t="s">
        <v>224</v>
      </c>
      <c r="C96" s="4"/>
      <c r="D96" s="4" t="s">
        <v>11</v>
      </c>
      <c r="E96" s="4">
        <v>60649</v>
      </c>
      <c r="F96" s="5">
        <v>1905</v>
      </c>
      <c r="G96" s="5">
        <v>1989</v>
      </c>
      <c r="H96" s="4" t="s">
        <v>150</v>
      </c>
    </row>
    <row r="97" spans="1:8" ht="20" x14ac:dyDescent="0.2">
      <c r="A97" s="4">
        <f t="shared" si="2"/>
        <v>5</v>
      </c>
      <c r="B97" s="4" t="s">
        <v>93</v>
      </c>
      <c r="C97" s="4"/>
      <c r="D97" s="4" t="s">
        <v>94</v>
      </c>
      <c r="E97" s="4">
        <v>60649</v>
      </c>
      <c r="F97" s="5">
        <v>1925</v>
      </c>
      <c r="G97" s="11"/>
      <c r="H97" s="4" t="s">
        <v>95</v>
      </c>
    </row>
    <row r="98" spans="1:8" ht="20" x14ac:dyDescent="0.2">
      <c r="A98" s="4">
        <f t="shared" si="2"/>
        <v>6</v>
      </c>
      <c r="B98" s="4" t="s">
        <v>123</v>
      </c>
      <c r="C98" s="4"/>
      <c r="D98" s="4" t="s">
        <v>124</v>
      </c>
      <c r="E98" s="4">
        <v>60649</v>
      </c>
      <c r="F98" s="5">
        <v>1927</v>
      </c>
      <c r="G98" s="4">
        <v>1929</v>
      </c>
      <c r="H98" s="4" t="s">
        <v>125</v>
      </c>
    </row>
    <row r="99" spans="1:8" ht="20" x14ac:dyDescent="0.2">
      <c r="A99" s="4">
        <f t="shared" si="2"/>
        <v>7</v>
      </c>
      <c r="B99" s="4" t="s">
        <v>218</v>
      </c>
      <c r="C99" s="4"/>
      <c r="D99" s="4" t="s">
        <v>219</v>
      </c>
      <c r="E99" s="4">
        <v>60649</v>
      </c>
      <c r="F99" s="5">
        <v>1926</v>
      </c>
      <c r="G99" s="4">
        <v>1928</v>
      </c>
      <c r="H99" s="4" t="s">
        <v>220</v>
      </c>
    </row>
    <row r="100" spans="1:8" ht="20" x14ac:dyDescent="0.2">
      <c r="A100" s="4">
        <f t="shared" si="2"/>
        <v>8</v>
      </c>
      <c r="B100" s="4" t="s">
        <v>16</v>
      </c>
      <c r="C100" s="4"/>
      <c r="D100" s="4" t="s">
        <v>17</v>
      </c>
      <c r="E100" s="4">
        <v>60649</v>
      </c>
      <c r="F100" s="5">
        <v>1913</v>
      </c>
      <c r="G100" s="4">
        <v>1914</v>
      </c>
      <c r="H100" s="4"/>
    </row>
    <row r="101" spans="1:8" ht="20" x14ac:dyDescent="0.2">
      <c r="A101" s="4">
        <f t="shared" si="2"/>
        <v>9</v>
      </c>
      <c r="B101" s="4" t="s">
        <v>142</v>
      </c>
      <c r="C101" s="4"/>
      <c r="D101" s="4" t="s">
        <v>15</v>
      </c>
      <c r="E101" s="4">
        <v>60649</v>
      </c>
      <c r="F101" s="5">
        <v>1913</v>
      </c>
      <c r="G101" s="5">
        <v>1915</v>
      </c>
      <c r="H101" s="4" t="s">
        <v>140</v>
      </c>
    </row>
    <row r="102" spans="1:8" ht="20" x14ac:dyDescent="0.2">
      <c r="A102" s="4">
        <f t="shared" si="2"/>
        <v>10</v>
      </c>
      <c r="B102" s="4" t="s">
        <v>12</v>
      </c>
      <c r="C102" s="4"/>
      <c r="D102" s="4" t="s">
        <v>13</v>
      </c>
      <c r="E102" s="4">
        <v>60649</v>
      </c>
      <c r="F102" s="5">
        <v>1925</v>
      </c>
      <c r="G102" s="5">
        <v>1936</v>
      </c>
      <c r="H102" s="4" t="s">
        <v>14</v>
      </c>
    </row>
    <row r="103" spans="1:8" ht="20" x14ac:dyDescent="0.2">
      <c r="A103" s="4">
        <f t="shared" si="2"/>
        <v>11</v>
      </c>
      <c r="B103" s="4" t="s">
        <v>136</v>
      </c>
      <c r="C103" s="4"/>
      <c r="D103" s="4" t="s">
        <v>137</v>
      </c>
      <c r="E103" s="4">
        <v>60649</v>
      </c>
      <c r="F103" s="5"/>
      <c r="G103" s="4">
        <v>1928</v>
      </c>
      <c r="H103" s="4" t="s">
        <v>139</v>
      </c>
    </row>
    <row r="104" spans="1:8" ht="20" x14ac:dyDescent="0.2">
      <c r="A104" s="4">
        <f t="shared" si="2"/>
        <v>12</v>
      </c>
      <c r="B104" s="4" t="s">
        <v>130</v>
      </c>
      <c r="C104" s="4"/>
      <c r="D104" s="4" t="s">
        <v>207</v>
      </c>
      <c r="E104" s="4">
        <v>60649</v>
      </c>
      <c r="F104" s="5">
        <v>1905</v>
      </c>
      <c r="G104" s="5">
        <v>1916</v>
      </c>
      <c r="H104" s="4" t="s">
        <v>122</v>
      </c>
    </row>
    <row r="105" spans="1:8" ht="20" x14ac:dyDescent="0.2">
      <c r="A105" s="4">
        <f t="shared" si="2"/>
        <v>13</v>
      </c>
      <c r="B105" s="4" t="s">
        <v>212</v>
      </c>
      <c r="C105" s="4"/>
      <c r="D105" s="4" t="s">
        <v>68</v>
      </c>
      <c r="E105" s="4">
        <v>60649</v>
      </c>
      <c r="F105" s="5">
        <v>1968</v>
      </c>
      <c r="G105" s="4"/>
      <c r="H105" s="4" t="s">
        <v>213</v>
      </c>
    </row>
    <row r="106" spans="1:8" ht="20" x14ac:dyDescent="0.2">
      <c r="A106" s="4">
        <f t="shared" si="2"/>
        <v>14</v>
      </c>
      <c r="B106" s="4" t="s">
        <v>134</v>
      </c>
      <c r="C106" s="4"/>
      <c r="D106" s="4" t="s">
        <v>135</v>
      </c>
      <c r="E106" s="4">
        <v>60649</v>
      </c>
      <c r="F106" s="5">
        <v>1927</v>
      </c>
      <c r="G106" s="4">
        <v>1928</v>
      </c>
      <c r="H106" s="4" t="s">
        <v>138</v>
      </c>
    </row>
    <row r="107" spans="1:8" ht="20" x14ac:dyDescent="0.2">
      <c r="A107" s="4">
        <f t="shared" si="2"/>
        <v>15</v>
      </c>
      <c r="B107" s="4" t="s">
        <v>184</v>
      </c>
      <c r="C107" s="4"/>
      <c r="D107" s="4" t="s">
        <v>82</v>
      </c>
      <c r="E107" s="4">
        <v>60649</v>
      </c>
      <c r="F107" s="5">
        <v>1927</v>
      </c>
      <c r="G107" s="5">
        <v>1931</v>
      </c>
      <c r="H107" s="14" t="s">
        <v>183</v>
      </c>
    </row>
    <row r="108" spans="1:8" ht="20" x14ac:dyDescent="0.2">
      <c r="A108" s="4">
        <f t="shared" si="2"/>
        <v>16</v>
      </c>
      <c r="B108" s="4" t="s">
        <v>18</v>
      </c>
      <c r="C108" s="4"/>
      <c r="D108" s="4" t="s">
        <v>19</v>
      </c>
      <c r="E108" s="4">
        <v>60649</v>
      </c>
      <c r="F108" s="5">
        <v>1929</v>
      </c>
      <c r="G108" s="5"/>
      <c r="H108" s="4" t="s">
        <v>20</v>
      </c>
    </row>
    <row r="109" spans="1:8" ht="20" x14ac:dyDescent="0.2">
      <c r="A109" s="4">
        <f t="shared" si="2"/>
        <v>17</v>
      </c>
      <c r="B109" s="4" t="s">
        <v>185</v>
      </c>
      <c r="C109" s="4"/>
      <c r="D109" s="4" t="s">
        <v>188</v>
      </c>
      <c r="E109" s="4">
        <v>60649</v>
      </c>
      <c r="F109" s="5" t="s">
        <v>187</v>
      </c>
      <c r="G109" s="4"/>
      <c r="H109" s="4" t="s">
        <v>186</v>
      </c>
    </row>
    <row r="110" spans="1:8" ht="20" x14ac:dyDescent="0.2">
      <c r="A110" s="4">
        <f t="shared" si="2"/>
        <v>18</v>
      </c>
      <c r="B110" s="4" t="s">
        <v>21</v>
      </c>
      <c r="C110" s="4"/>
      <c r="D110" s="4" t="s">
        <v>22</v>
      </c>
      <c r="E110" s="4">
        <v>60649</v>
      </c>
      <c r="F110" s="5">
        <v>1979</v>
      </c>
      <c r="G110" s="5">
        <v>1993</v>
      </c>
      <c r="H110" s="4" t="s">
        <v>23</v>
      </c>
    </row>
    <row r="111" spans="1:8" ht="20" x14ac:dyDescent="0.2">
      <c r="A111" s="6"/>
      <c r="B111" s="6"/>
      <c r="C111" s="5"/>
      <c r="D111" s="12"/>
      <c r="E111" s="4"/>
      <c r="F111" s="10"/>
      <c r="G111" s="5"/>
      <c r="H111" s="6"/>
    </row>
    <row r="112" spans="1:8" ht="20" x14ac:dyDescent="0.2">
      <c r="A112" s="5">
        <v>4</v>
      </c>
      <c r="B112" s="4" t="s">
        <v>50</v>
      </c>
      <c r="C112" s="4"/>
      <c r="D112" s="5" t="s">
        <v>203</v>
      </c>
      <c r="E112" s="4">
        <v>6.2</v>
      </c>
      <c r="F112" s="4" t="s">
        <v>232</v>
      </c>
      <c r="G112" s="4">
        <v>1</v>
      </c>
      <c r="H112" s="4" t="s">
        <v>52</v>
      </c>
    </row>
    <row r="113" spans="1:9" ht="20" x14ac:dyDescent="0.2">
      <c r="A113" s="4">
        <v>5</v>
      </c>
      <c r="B113" s="4" t="s">
        <v>51</v>
      </c>
      <c r="C113" s="5" t="s">
        <v>108</v>
      </c>
      <c r="D113" s="4" t="s">
        <v>55</v>
      </c>
      <c r="E113" s="6"/>
      <c r="F113" s="8"/>
      <c r="G113" s="4">
        <v>1</v>
      </c>
      <c r="H113" s="4" t="s">
        <v>231</v>
      </c>
    </row>
    <row r="114" spans="1:9" ht="20" x14ac:dyDescent="0.2">
      <c r="A114" s="4">
        <v>1</v>
      </c>
      <c r="B114" s="4" t="s">
        <v>226</v>
      </c>
      <c r="C114" s="5" t="s">
        <v>109</v>
      </c>
      <c r="D114" s="4" t="s">
        <v>56</v>
      </c>
      <c r="E114" s="6"/>
      <c r="F114" s="8"/>
      <c r="G114" s="4">
        <v>1</v>
      </c>
      <c r="H114" s="4" t="s">
        <v>228</v>
      </c>
    </row>
    <row r="115" spans="1:9" ht="20" x14ac:dyDescent="0.2">
      <c r="A115" s="4">
        <v>2</v>
      </c>
      <c r="B115" s="4" t="s">
        <v>227</v>
      </c>
      <c r="C115" s="5" t="s">
        <v>110</v>
      </c>
      <c r="D115" s="4" t="s">
        <v>57</v>
      </c>
      <c r="E115" s="6"/>
      <c r="F115" s="8"/>
      <c r="G115" s="4">
        <v>1</v>
      </c>
      <c r="H115" s="4" t="s">
        <v>225</v>
      </c>
    </row>
    <row r="116" spans="1:9" ht="20" x14ac:dyDescent="0.2">
      <c r="A116" s="4">
        <v>2</v>
      </c>
      <c r="B116" s="10" t="s">
        <v>230</v>
      </c>
      <c r="C116" s="5" t="s">
        <v>111</v>
      </c>
      <c r="D116" s="4" t="s">
        <v>58</v>
      </c>
      <c r="E116" s="6"/>
      <c r="F116" s="8"/>
      <c r="G116" s="4">
        <f>SUM(A112:A116)+SUM(G112:G115)</f>
        <v>18</v>
      </c>
      <c r="H116" s="4" t="s">
        <v>59</v>
      </c>
    </row>
    <row r="117" spans="1:9" ht="20" x14ac:dyDescent="0.2">
      <c r="A117" s="4"/>
      <c r="B117" s="4"/>
      <c r="C117" s="6"/>
      <c r="D117" s="8"/>
      <c r="E117" s="8"/>
      <c r="F117" s="8"/>
    </row>
    <row r="118" spans="1:9" ht="20" x14ac:dyDescent="0.2">
      <c r="A118" s="6"/>
      <c r="B118" s="6"/>
      <c r="C118" s="5" t="s">
        <v>106</v>
      </c>
      <c r="D118" s="12" t="s">
        <v>106</v>
      </c>
      <c r="E118" s="6"/>
      <c r="F118" s="10" t="s">
        <v>105</v>
      </c>
      <c r="G118" s="6"/>
      <c r="H118" s="6"/>
    </row>
    <row r="119" spans="1:9" ht="20" x14ac:dyDescent="0.2">
      <c r="A119" s="6"/>
      <c r="B119" s="6"/>
      <c r="C119" s="5" t="s">
        <v>53</v>
      </c>
      <c r="D119" s="12"/>
      <c r="E119" s="4"/>
      <c r="F119" s="5"/>
      <c r="G119" s="6"/>
      <c r="H119" s="6"/>
    </row>
    <row r="120" spans="1:9" ht="20" x14ac:dyDescent="0.2">
      <c r="A120" s="6"/>
      <c r="B120" s="6"/>
      <c r="C120" s="5" t="s">
        <v>201</v>
      </c>
      <c r="D120" s="18" t="s">
        <v>198</v>
      </c>
      <c r="E120" s="10"/>
      <c r="F120" s="10" t="s">
        <v>105</v>
      </c>
      <c r="G120" s="5"/>
      <c r="H120" s="6"/>
    </row>
    <row r="121" spans="1:9" ht="20" x14ac:dyDescent="0.2">
      <c r="A121" s="6"/>
      <c r="B121" s="6"/>
      <c r="C121" s="5"/>
      <c r="D121" s="12"/>
      <c r="E121" s="4"/>
      <c r="F121" s="5"/>
      <c r="G121" s="5"/>
      <c r="H121" s="6"/>
    </row>
    <row r="122" spans="1:9" ht="20" x14ac:dyDescent="0.2">
      <c r="A122" s="6"/>
      <c r="B122" s="6"/>
      <c r="C122" s="5" t="s">
        <v>200</v>
      </c>
      <c r="D122" s="12" t="s">
        <v>199</v>
      </c>
      <c r="E122" s="4"/>
      <c r="F122" s="10" t="s">
        <v>105</v>
      </c>
      <c r="G122" s="5"/>
      <c r="H122" s="6"/>
    </row>
    <row r="123" spans="1:9" ht="20" x14ac:dyDescent="0.2">
      <c r="A123" s="6"/>
      <c r="B123" s="6"/>
      <c r="C123" s="5"/>
      <c r="D123" s="12"/>
      <c r="E123" s="4"/>
      <c r="F123" s="10"/>
      <c r="G123" s="5"/>
      <c r="H123" s="6"/>
    </row>
    <row r="124" spans="1:9" ht="30" x14ac:dyDescent="0.3">
      <c r="A124" s="1" t="s">
        <v>234</v>
      </c>
      <c r="B124" s="2"/>
      <c r="C124" s="2"/>
      <c r="D124" s="2"/>
      <c r="E124" s="2"/>
      <c r="F124" s="2"/>
      <c r="G124" s="2"/>
      <c r="H124" s="2"/>
    </row>
    <row r="125" spans="1:9" ht="20" x14ac:dyDescent="0.2">
      <c r="A125" s="3"/>
      <c r="B125" s="2"/>
      <c r="C125" s="2"/>
      <c r="D125" s="2"/>
      <c r="E125" s="2"/>
      <c r="F125" s="2"/>
      <c r="G125" s="2"/>
      <c r="H125" s="2"/>
    </row>
    <row r="126" spans="1:9" ht="20" x14ac:dyDescent="0.2">
      <c r="A126" s="17" t="s">
        <v>112</v>
      </c>
      <c r="B126" s="14" t="s">
        <v>113</v>
      </c>
      <c r="C126" s="14"/>
      <c r="F126" s="14">
        <v>1930</v>
      </c>
      <c r="G126" s="15">
        <v>78755</v>
      </c>
      <c r="H126" s="14" t="s">
        <v>99</v>
      </c>
      <c r="I126" s="30">
        <v>2.1499999999999998E-2</v>
      </c>
    </row>
    <row r="127" spans="1:9" ht="20" x14ac:dyDescent="0.2">
      <c r="A127" s="14">
        <v>1861</v>
      </c>
      <c r="B127" s="14" t="s">
        <v>114</v>
      </c>
      <c r="C127" s="14"/>
      <c r="F127" s="14">
        <v>1950</v>
      </c>
      <c r="G127" s="15">
        <v>79336</v>
      </c>
      <c r="H127" s="14" t="s">
        <v>100</v>
      </c>
      <c r="I127" s="30">
        <v>0.93469999999999998</v>
      </c>
    </row>
    <row r="128" spans="1:9" ht="20" x14ac:dyDescent="0.2">
      <c r="A128" s="14">
        <v>1889</v>
      </c>
      <c r="B128" s="4" t="s">
        <v>115</v>
      </c>
      <c r="C128" s="14"/>
      <c r="F128" s="14">
        <v>1970</v>
      </c>
      <c r="G128" s="15">
        <v>80527</v>
      </c>
      <c r="H128" s="14" t="s">
        <v>102</v>
      </c>
      <c r="I128" s="30">
        <v>1.7399999999999999E-2</v>
      </c>
    </row>
    <row r="129" spans="1:9" ht="20" x14ac:dyDescent="0.2">
      <c r="C129" s="14"/>
      <c r="F129" s="14">
        <v>1990</v>
      </c>
      <c r="G129" s="15">
        <v>61517</v>
      </c>
      <c r="H129" s="14" t="s">
        <v>101</v>
      </c>
      <c r="I129" s="30">
        <v>3.5000000000000001E-3</v>
      </c>
    </row>
    <row r="130" spans="1:9" ht="20" x14ac:dyDescent="0.2">
      <c r="A130" s="14"/>
      <c r="B130" s="4" t="s">
        <v>0</v>
      </c>
      <c r="C130" s="14"/>
      <c r="F130" s="17" t="s">
        <v>116</v>
      </c>
      <c r="G130" s="15">
        <v>51451</v>
      </c>
      <c r="H130" s="14" t="s">
        <v>103</v>
      </c>
      <c r="I130" s="30">
        <v>2.3E-2</v>
      </c>
    </row>
    <row r="131" spans="1:9" ht="20" x14ac:dyDescent="0.2">
      <c r="A131" s="14"/>
      <c r="B131" s="14"/>
      <c r="C131" s="14"/>
      <c r="F131" s="14"/>
      <c r="I131" s="14"/>
    </row>
    <row r="132" spans="1:9" ht="20" x14ac:dyDescent="0.2">
      <c r="A132" s="14"/>
      <c r="B132" s="14"/>
      <c r="C132" s="14"/>
      <c r="F132" s="17" t="s">
        <v>104</v>
      </c>
      <c r="G132" s="16">
        <v>26425</v>
      </c>
      <c r="H132" s="14" t="s">
        <v>59</v>
      </c>
      <c r="I132" s="30">
        <f>SUM(I126:I131)</f>
        <v>1.0000999999999998</v>
      </c>
    </row>
    <row r="133" spans="1:9" ht="20" x14ac:dyDescent="0.2">
      <c r="A133" s="14"/>
      <c r="B133" s="14"/>
      <c r="C133" s="14"/>
      <c r="D133" s="14"/>
    </row>
    <row r="134" spans="1:9" ht="20" x14ac:dyDescent="0.2">
      <c r="A134" s="14" t="s">
        <v>152</v>
      </c>
      <c r="B134" s="14"/>
      <c r="C134" s="14"/>
      <c r="D134" s="14"/>
      <c r="H134" s="14"/>
    </row>
    <row r="135" spans="1:9" ht="20" x14ac:dyDescent="0.2">
      <c r="A135" s="4"/>
      <c r="B135" s="4" t="s">
        <v>117</v>
      </c>
      <c r="C135" s="4"/>
      <c r="D135" s="4"/>
      <c r="E135" s="5"/>
      <c r="F135" s="4"/>
      <c r="G135" s="6"/>
      <c r="H135" s="4"/>
    </row>
    <row r="136" spans="1:9" ht="20" x14ac:dyDescent="0.2">
      <c r="A136" s="4"/>
      <c r="B136" s="4" t="s">
        <v>151</v>
      </c>
      <c r="C136" s="4"/>
      <c r="D136" s="6"/>
      <c r="E136" s="6"/>
      <c r="F136" s="4"/>
    </row>
    <row r="137" spans="1:9" ht="20" x14ac:dyDescent="0.2">
      <c r="A137" s="4"/>
      <c r="B137" s="4"/>
      <c r="C137" s="4"/>
      <c r="D137" s="4"/>
      <c r="E137" s="4"/>
      <c r="F137" s="7" t="s">
        <v>1</v>
      </c>
      <c r="G137" s="7"/>
      <c r="H137" s="4"/>
    </row>
    <row r="138" spans="1:9" ht="20" x14ac:dyDescent="0.2">
      <c r="A138" s="4"/>
      <c r="B138" s="8" t="s">
        <v>2</v>
      </c>
      <c r="C138" s="8"/>
      <c r="D138" s="8" t="s">
        <v>3</v>
      </c>
      <c r="E138" s="8" t="s">
        <v>4</v>
      </c>
      <c r="F138" s="8" t="s">
        <v>5</v>
      </c>
      <c r="G138" s="8" t="s">
        <v>6</v>
      </c>
      <c r="H138" s="8" t="s">
        <v>7</v>
      </c>
    </row>
    <row r="139" spans="1:9" ht="20" x14ac:dyDescent="0.2">
      <c r="A139" s="4"/>
    </row>
    <row r="140" spans="1:9" ht="20" x14ac:dyDescent="0.2">
      <c r="B140" s="4" t="s">
        <v>229</v>
      </c>
      <c r="C140" s="4"/>
      <c r="D140" s="4" t="s">
        <v>9</v>
      </c>
      <c r="E140" s="4">
        <v>60649</v>
      </c>
      <c r="F140" s="8"/>
      <c r="G140" s="4"/>
      <c r="H140" s="4" t="s">
        <v>10</v>
      </c>
    </row>
    <row r="141" spans="1:9" ht="20" x14ac:dyDescent="0.2">
      <c r="A141" s="4">
        <v>1</v>
      </c>
      <c r="B141" s="4" t="s">
        <v>141</v>
      </c>
      <c r="C141" s="4"/>
      <c r="D141" s="4" t="s">
        <v>143</v>
      </c>
      <c r="E141" s="4">
        <v>60649</v>
      </c>
      <c r="F141" s="5">
        <v>1922</v>
      </c>
      <c r="G141" s="4">
        <v>1923</v>
      </c>
      <c r="H141" s="4" t="s">
        <v>144</v>
      </c>
    </row>
    <row r="142" spans="1:9" ht="20" x14ac:dyDescent="0.2">
      <c r="A142" s="4">
        <f t="shared" ref="A142:A158" si="3">1+A141</f>
        <v>2</v>
      </c>
      <c r="B142" s="4" t="s">
        <v>63</v>
      </c>
      <c r="C142" s="4"/>
      <c r="D142" s="4" t="s">
        <v>64</v>
      </c>
      <c r="E142" s="4">
        <v>60649</v>
      </c>
      <c r="F142" s="5">
        <v>2011</v>
      </c>
      <c r="G142" s="5"/>
      <c r="H142" s="4" t="s">
        <v>163</v>
      </c>
    </row>
    <row r="143" spans="1:9" ht="20" x14ac:dyDescent="0.2">
      <c r="A143" s="4">
        <f t="shared" si="3"/>
        <v>3</v>
      </c>
      <c r="B143" s="4" t="s">
        <v>24</v>
      </c>
      <c r="C143" s="4"/>
      <c r="D143" s="4" t="s">
        <v>25</v>
      </c>
      <c r="E143" s="4">
        <v>60649</v>
      </c>
      <c r="F143" s="5">
        <v>1908</v>
      </c>
      <c r="G143" s="5"/>
      <c r="H143" s="4" t="s">
        <v>148</v>
      </c>
    </row>
    <row r="144" spans="1:9" ht="20" x14ac:dyDescent="0.2">
      <c r="A144" s="4">
        <f t="shared" si="3"/>
        <v>4</v>
      </c>
      <c r="B144" s="4" t="s">
        <v>26</v>
      </c>
      <c r="C144" s="4"/>
      <c r="D144" s="4" t="s">
        <v>27</v>
      </c>
      <c r="E144" s="4">
        <v>60649</v>
      </c>
      <c r="F144" s="9">
        <v>1999</v>
      </c>
      <c r="G144" s="5"/>
      <c r="H144" s="4" t="s">
        <v>28</v>
      </c>
    </row>
    <row r="145" spans="1:9" ht="20" x14ac:dyDescent="0.2">
      <c r="A145" s="4">
        <f t="shared" si="3"/>
        <v>5</v>
      </c>
      <c r="B145" s="4" t="s">
        <v>205</v>
      </c>
      <c r="C145" s="4"/>
      <c r="D145" s="4" t="s">
        <v>91</v>
      </c>
      <c r="E145" s="4">
        <v>60649</v>
      </c>
      <c r="F145" s="5">
        <v>1907</v>
      </c>
      <c r="G145" s="5">
        <v>1908</v>
      </c>
      <c r="H145" s="4" t="s">
        <v>92</v>
      </c>
      <c r="I145" s="14"/>
    </row>
    <row r="146" spans="1:9" ht="20" x14ac:dyDescent="0.2">
      <c r="A146" s="4">
        <f t="shared" si="3"/>
        <v>6</v>
      </c>
      <c r="B146" s="4" t="s">
        <v>204</v>
      </c>
      <c r="C146" s="4"/>
      <c r="D146" s="4" t="s">
        <v>89</v>
      </c>
      <c r="E146" s="4">
        <v>60649</v>
      </c>
      <c r="F146" s="5">
        <v>1906</v>
      </c>
      <c r="G146" s="5">
        <v>1908</v>
      </c>
      <c r="H146" s="4" t="s">
        <v>90</v>
      </c>
      <c r="I146" s="14"/>
    </row>
    <row r="147" spans="1:9" ht="20" x14ac:dyDescent="0.2">
      <c r="A147" s="4">
        <f t="shared" si="3"/>
        <v>7</v>
      </c>
      <c r="B147" s="4" t="s">
        <v>65</v>
      </c>
      <c r="C147" s="4"/>
      <c r="D147" s="4" t="s">
        <v>66</v>
      </c>
      <c r="E147" s="4">
        <v>60649</v>
      </c>
      <c r="F147" s="5">
        <v>1926</v>
      </c>
      <c r="G147" s="4"/>
      <c r="H147" s="4"/>
    </row>
    <row r="148" spans="1:9" ht="20" x14ac:dyDescent="0.2">
      <c r="A148" s="4">
        <f t="shared" si="3"/>
        <v>8</v>
      </c>
      <c r="B148" s="4" t="s">
        <v>131</v>
      </c>
      <c r="C148" s="4"/>
      <c r="D148" s="4" t="s">
        <v>132</v>
      </c>
      <c r="E148" s="4"/>
      <c r="F148" s="5">
        <v>1911</v>
      </c>
      <c r="G148" s="4">
        <v>1930</v>
      </c>
      <c r="H148" s="4" t="s">
        <v>133</v>
      </c>
    </row>
    <row r="149" spans="1:9" ht="20" x14ac:dyDescent="0.2">
      <c r="A149" s="4">
        <f t="shared" si="3"/>
        <v>9</v>
      </c>
      <c r="B149" s="4" t="s">
        <v>29</v>
      </c>
      <c r="C149" s="4"/>
      <c r="D149" s="4" t="s">
        <v>30</v>
      </c>
      <c r="E149" s="4">
        <v>60649</v>
      </c>
      <c r="F149" s="5">
        <v>1935</v>
      </c>
      <c r="G149" s="6"/>
      <c r="H149" s="4" t="s">
        <v>31</v>
      </c>
    </row>
    <row r="150" spans="1:9" ht="20" x14ac:dyDescent="0.2">
      <c r="A150" s="4">
        <f t="shared" si="3"/>
        <v>10</v>
      </c>
      <c r="B150" s="4" t="s">
        <v>156</v>
      </c>
      <c r="C150" s="4"/>
      <c r="D150" s="4" t="s">
        <v>32</v>
      </c>
      <c r="E150" s="4">
        <v>60649</v>
      </c>
      <c r="F150" s="5">
        <v>1922</v>
      </c>
      <c r="G150" s="6"/>
      <c r="H150" s="4" t="s">
        <v>33</v>
      </c>
    </row>
    <row r="151" spans="1:9" ht="20" x14ac:dyDescent="0.2">
      <c r="A151" s="4">
        <f t="shared" si="3"/>
        <v>11</v>
      </c>
      <c r="B151" s="4" t="s">
        <v>37</v>
      </c>
      <c r="C151" s="4"/>
      <c r="D151" s="4" t="s">
        <v>38</v>
      </c>
      <c r="E151" s="4">
        <v>60649</v>
      </c>
      <c r="F151" s="5">
        <v>2011</v>
      </c>
      <c r="G151" s="31"/>
      <c r="H151" s="31" t="s">
        <v>39</v>
      </c>
    </row>
    <row r="152" spans="1:9" ht="20" x14ac:dyDescent="0.2">
      <c r="A152" s="4">
        <f t="shared" si="3"/>
        <v>12</v>
      </c>
      <c r="B152" s="4" t="s">
        <v>171</v>
      </c>
      <c r="C152" s="4"/>
      <c r="D152" s="4" t="s">
        <v>172</v>
      </c>
      <c r="E152" s="4">
        <v>60649</v>
      </c>
      <c r="F152" s="5">
        <v>1927</v>
      </c>
      <c r="G152" s="4">
        <v>1928</v>
      </c>
      <c r="H152" s="4" t="s">
        <v>221</v>
      </c>
    </row>
    <row r="153" spans="1:9" ht="20" x14ac:dyDescent="0.2">
      <c r="A153" s="4">
        <f t="shared" si="3"/>
        <v>13</v>
      </c>
      <c r="B153" s="4" t="s">
        <v>209</v>
      </c>
      <c r="C153" s="4"/>
      <c r="D153" s="4" t="s">
        <v>210</v>
      </c>
      <c r="E153" s="4">
        <v>60649</v>
      </c>
      <c r="F153" s="5">
        <v>1893</v>
      </c>
      <c r="G153" s="34" t="s">
        <v>208</v>
      </c>
      <c r="H153" s="4" t="s">
        <v>211</v>
      </c>
    </row>
    <row r="154" spans="1:9" ht="20" x14ac:dyDescent="0.2">
      <c r="A154" s="4">
        <f t="shared" si="3"/>
        <v>14</v>
      </c>
      <c r="B154" s="4" t="s">
        <v>83</v>
      </c>
      <c r="C154" s="4"/>
      <c r="D154" s="4" t="s">
        <v>189</v>
      </c>
      <c r="E154" s="4">
        <v>60649</v>
      </c>
      <c r="F154" s="5" t="s">
        <v>190</v>
      </c>
      <c r="G154" s="4"/>
      <c r="H154" s="4" t="s">
        <v>186</v>
      </c>
    </row>
    <row r="155" spans="1:9" ht="20" x14ac:dyDescent="0.2">
      <c r="A155" s="4">
        <f t="shared" si="3"/>
        <v>15</v>
      </c>
      <c r="B155" s="4" t="s">
        <v>40</v>
      </c>
      <c r="C155" s="4"/>
      <c r="D155" s="4" t="s">
        <v>41</v>
      </c>
      <c r="E155" s="4">
        <v>60649</v>
      </c>
      <c r="F155" s="5">
        <v>1946</v>
      </c>
      <c r="G155" s="5">
        <v>1953</v>
      </c>
      <c r="H155" s="4" t="s">
        <v>42</v>
      </c>
    </row>
    <row r="156" spans="1:9" ht="20" x14ac:dyDescent="0.2">
      <c r="A156" s="4">
        <f t="shared" si="3"/>
        <v>16</v>
      </c>
      <c r="B156" s="4" t="s">
        <v>34</v>
      </c>
      <c r="C156" s="4"/>
      <c r="D156" s="4" t="s">
        <v>35</v>
      </c>
      <c r="E156" s="4">
        <v>60649</v>
      </c>
      <c r="F156" s="5">
        <v>1940</v>
      </c>
      <c r="G156" s="4">
        <v>2014</v>
      </c>
      <c r="H156" s="4" t="s">
        <v>36</v>
      </c>
    </row>
    <row r="157" spans="1:9" ht="20" x14ac:dyDescent="0.2">
      <c r="A157" s="4">
        <f t="shared" si="3"/>
        <v>17</v>
      </c>
      <c r="B157" s="4" t="s">
        <v>145</v>
      </c>
      <c r="C157" s="4"/>
      <c r="D157" s="4" t="s">
        <v>147</v>
      </c>
      <c r="E157" s="4">
        <v>60649</v>
      </c>
      <c r="F157" s="5">
        <v>1912</v>
      </c>
      <c r="G157" s="4"/>
      <c r="H157" s="4" t="s">
        <v>146</v>
      </c>
    </row>
    <row r="158" spans="1:9" ht="20" x14ac:dyDescent="0.2">
      <c r="A158" s="4">
        <f t="shared" si="3"/>
        <v>18</v>
      </c>
      <c r="B158" s="4" t="s">
        <v>197</v>
      </c>
      <c r="C158" s="4"/>
      <c r="D158" s="4" t="s">
        <v>43</v>
      </c>
      <c r="E158" s="4">
        <v>60649</v>
      </c>
      <c r="F158" s="5">
        <v>1917</v>
      </c>
      <c r="G158" s="5"/>
      <c r="H158" s="4" t="s">
        <v>44</v>
      </c>
    </row>
    <row r="159" spans="1:9" ht="20" x14ac:dyDescent="0.2">
      <c r="A159" s="4">
        <f t="shared" ref="A159:A162" si="4">1+A158</f>
        <v>19</v>
      </c>
      <c r="B159" s="4" t="s">
        <v>216</v>
      </c>
      <c r="C159" s="4"/>
      <c r="D159" s="4" t="s">
        <v>67</v>
      </c>
      <c r="E159" s="4">
        <v>60619</v>
      </c>
      <c r="F159" s="5" t="s">
        <v>215</v>
      </c>
      <c r="G159" s="4"/>
      <c r="H159" s="4" t="s">
        <v>217</v>
      </c>
    </row>
    <row r="160" spans="1:9" ht="20" x14ac:dyDescent="0.2">
      <c r="A160" s="4">
        <f t="shared" si="4"/>
        <v>20</v>
      </c>
      <c r="B160" s="4" t="s">
        <v>119</v>
      </c>
      <c r="C160" s="4"/>
      <c r="D160" s="4" t="s">
        <v>118</v>
      </c>
      <c r="E160" s="4">
        <v>60649</v>
      </c>
      <c r="F160" s="5">
        <v>1948</v>
      </c>
      <c r="G160" s="5">
        <v>1952</v>
      </c>
      <c r="H160" s="4" t="s">
        <v>120</v>
      </c>
    </row>
    <row r="161" spans="1:8" ht="20" x14ac:dyDescent="0.2">
      <c r="A161" s="4">
        <f t="shared" si="4"/>
        <v>21</v>
      </c>
      <c r="B161" s="4" t="s">
        <v>170</v>
      </c>
      <c r="C161" s="4"/>
      <c r="D161" s="4" t="s">
        <v>45</v>
      </c>
      <c r="E161" s="4">
        <v>60649</v>
      </c>
      <c r="F161" s="5" t="s">
        <v>121</v>
      </c>
      <c r="G161" s="4"/>
      <c r="H161" s="4" t="s">
        <v>46</v>
      </c>
    </row>
    <row r="162" spans="1:8" ht="20" x14ac:dyDescent="0.2">
      <c r="A162" s="4">
        <f t="shared" si="4"/>
        <v>22</v>
      </c>
      <c r="B162" s="4" t="s">
        <v>72</v>
      </c>
      <c r="C162" s="4"/>
      <c r="D162" s="4" t="s">
        <v>73</v>
      </c>
      <c r="E162" s="4">
        <v>60649</v>
      </c>
      <c r="F162" s="5">
        <v>1916</v>
      </c>
      <c r="G162" s="5">
        <v>1927</v>
      </c>
      <c r="H162" s="4" t="s">
        <v>206</v>
      </c>
    </row>
    <row r="163" spans="1:8" ht="20" x14ac:dyDescent="0.2">
      <c r="A163" s="4"/>
      <c r="B163" s="4" t="s">
        <v>47</v>
      </c>
      <c r="C163" s="4"/>
      <c r="D163" s="4" t="s">
        <v>48</v>
      </c>
      <c r="E163" s="4">
        <v>60649</v>
      </c>
      <c r="F163" s="4">
        <v>2010</v>
      </c>
      <c r="G163" s="6"/>
      <c r="H163" s="4" t="s">
        <v>49</v>
      </c>
    </row>
    <row r="164" spans="1:8" ht="20" x14ac:dyDescent="0.2">
      <c r="A164" s="4"/>
      <c r="B164" s="4" t="s">
        <v>8</v>
      </c>
      <c r="C164" s="4"/>
      <c r="D164" s="4" t="s">
        <v>9</v>
      </c>
      <c r="E164" s="4">
        <v>60649</v>
      </c>
      <c r="F164" s="8"/>
      <c r="G164" s="4"/>
      <c r="H164" s="4" t="s">
        <v>49</v>
      </c>
    </row>
    <row r="165" spans="1:8" ht="20" x14ac:dyDescent="0.2">
      <c r="A165" s="4"/>
    </row>
    <row r="166" spans="1:8" ht="20" x14ac:dyDescent="0.2">
      <c r="A166" s="5">
        <v>6</v>
      </c>
      <c r="B166" s="4" t="s">
        <v>50</v>
      </c>
      <c r="C166" s="4"/>
      <c r="D166" s="5" t="s">
        <v>203</v>
      </c>
      <c r="E166" s="4">
        <v>5.95</v>
      </c>
      <c r="F166" s="4" t="s">
        <v>232</v>
      </c>
      <c r="G166" s="4">
        <v>1</v>
      </c>
      <c r="H166" s="4" t="s">
        <v>231</v>
      </c>
    </row>
    <row r="167" spans="1:8" ht="20" x14ac:dyDescent="0.2">
      <c r="A167" s="5">
        <v>8</v>
      </c>
      <c r="B167" s="4" t="s">
        <v>51</v>
      </c>
      <c r="C167" s="5" t="s">
        <v>108</v>
      </c>
      <c r="D167" s="4" t="s">
        <v>55</v>
      </c>
      <c r="E167" s="6"/>
      <c r="F167" s="8"/>
      <c r="G167" s="4">
        <v>1</v>
      </c>
      <c r="H167" s="4" t="s">
        <v>54</v>
      </c>
    </row>
    <row r="168" spans="1:8" ht="20" x14ac:dyDescent="0.2">
      <c r="A168" s="5">
        <v>4</v>
      </c>
      <c r="B168" s="4" t="s">
        <v>226</v>
      </c>
      <c r="C168" s="5" t="s">
        <v>109</v>
      </c>
      <c r="D168" s="4" t="s">
        <v>56</v>
      </c>
      <c r="E168" s="6"/>
      <c r="F168" s="8"/>
      <c r="G168" s="4">
        <v>1</v>
      </c>
      <c r="H168" s="10" t="s">
        <v>230</v>
      </c>
    </row>
    <row r="169" spans="1:8" ht="20" x14ac:dyDescent="0.2">
      <c r="A169" s="4">
        <v>1</v>
      </c>
      <c r="B169" s="4" t="s">
        <v>227</v>
      </c>
      <c r="C169" s="5" t="s">
        <v>110</v>
      </c>
      <c r="D169" s="4" t="s">
        <v>57</v>
      </c>
      <c r="E169" s="6"/>
      <c r="F169" s="8"/>
      <c r="G169" s="4">
        <f>SUM(A166:A169)+SUM(G166:G168)</f>
        <v>22</v>
      </c>
      <c r="H169" s="4" t="s">
        <v>59</v>
      </c>
    </row>
    <row r="170" spans="1:8" ht="20" x14ac:dyDescent="0.2">
      <c r="A170" s="4"/>
      <c r="B170" s="10"/>
      <c r="E170" s="6"/>
      <c r="F170" s="8"/>
    </row>
    <row r="171" spans="1:8" ht="20" x14ac:dyDescent="0.2">
      <c r="A171" s="6"/>
      <c r="B171" s="6"/>
      <c r="C171" s="5" t="s">
        <v>106</v>
      </c>
      <c r="D171" s="12" t="s">
        <v>106</v>
      </c>
      <c r="E171" s="6"/>
      <c r="F171" s="10" t="s">
        <v>105</v>
      </c>
      <c r="G171" s="6"/>
      <c r="H171" s="6"/>
    </row>
    <row r="172" spans="1:8" ht="20" x14ac:dyDescent="0.2">
      <c r="A172" s="6"/>
      <c r="B172" s="6"/>
      <c r="C172" s="5" t="s">
        <v>53</v>
      </c>
      <c r="D172" s="12"/>
      <c r="E172" s="4"/>
      <c r="F172" s="5"/>
      <c r="G172" s="5"/>
      <c r="H172" s="6"/>
    </row>
    <row r="173" spans="1:8" ht="20" x14ac:dyDescent="0.2">
      <c r="A173" s="6"/>
      <c r="B173" s="6"/>
      <c r="C173" s="5" t="s">
        <v>201</v>
      </c>
      <c r="D173" s="18" t="s">
        <v>198</v>
      </c>
      <c r="E173" s="10"/>
      <c r="F173" s="10" t="s">
        <v>105</v>
      </c>
      <c r="G173" s="5"/>
      <c r="H173" s="6"/>
    </row>
    <row r="174" spans="1:8" ht="20" x14ac:dyDescent="0.2">
      <c r="A174" s="6"/>
      <c r="B174" s="6"/>
      <c r="C174" s="5"/>
      <c r="D174" s="12"/>
      <c r="E174" s="4"/>
      <c r="F174" s="5"/>
      <c r="G174" s="5"/>
      <c r="H174" s="6"/>
    </row>
    <row r="175" spans="1:8" ht="20" x14ac:dyDescent="0.2">
      <c r="A175" s="6"/>
      <c r="B175" s="6"/>
      <c r="C175" s="5" t="s">
        <v>200</v>
      </c>
      <c r="D175" s="12" t="s">
        <v>199</v>
      </c>
      <c r="E175" s="4"/>
      <c r="F175" s="10" t="s">
        <v>105</v>
      </c>
      <c r="G175" s="5"/>
      <c r="H175" s="6"/>
    </row>
    <row r="176" spans="1:8" ht="20" x14ac:dyDescent="0.2">
      <c r="A176" s="6"/>
      <c r="B176" s="6"/>
      <c r="C176" s="5"/>
      <c r="D176" s="12"/>
      <c r="E176" s="4"/>
      <c r="F176" s="10"/>
      <c r="G176" s="5"/>
      <c r="H176" s="6"/>
    </row>
    <row r="177" spans="1:9" ht="20" x14ac:dyDescent="0.2">
      <c r="A177" s="6"/>
      <c r="B177" s="6"/>
      <c r="C177" s="5"/>
      <c r="D177" s="12"/>
      <c r="E177" s="4"/>
      <c r="F177" s="10"/>
      <c r="G177" s="5"/>
      <c r="H177" s="6"/>
    </row>
    <row r="178" spans="1:9" ht="20" x14ac:dyDescent="0.2">
      <c r="A178" s="6"/>
      <c r="B178" s="6"/>
      <c r="C178" s="5"/>
      <c r="D178" s="12"/>
      <c r="E178" s="4"/>
      <c r="F178" s="10"/>
      <c r="G178" s="5"/>
      <c r="H178" s="6"/>
    </row>
    <row r="179" spans="1:9" ht="20" x14ac:dyDescent="0.2">
      <c r="A179" s="6"/>
      <c r="B179" s="6"/>
      <c r="C179" s="5"/>
      <c r="D179" s="12"/>
      <c r="E179" s="4"/>
      <c r="F179" s="10"/>
      <c r="G179" s="5"/>
      <c r="H179" s="6"/>
    </row>
    <row r="180" spans="1:9" ht="30" x14ac:dyDescent="0.3">
      <c r="B180" s="24"/>
      <c r="C180" s="25"/>
      <c r="D180" s="27" t="str">
        <f>+A1</f>
        <v>Community Area #43 v2 - South Shore</v>
      </c>
      <c r="E180" s="28" t="s">
        <v>107</v>
      </c>
      <c r="G180" s="26"/>
      <c r="I180" s="24"/>
    </row>
    <row r="181" spans="1:9" x14ac:dyDescent="0.2">
      <c r="A181" s="19"/>
      <c r="B181" s="19"/>
      <c r="C181" s="19"/>
      <c r="D181" s="29"/>
      <c r="E181" s="19"/>
      <c r="F181" s="19"/>
      <c r="G181" s="19"/>
      <c r="H181" s="19"/>
      <c r="I181" s="19"/>
    </row>
    <row r="182" spans="1:9" ht="21" x14ac:dyDescent="0.25">
      <c r="A182" s="19"/>
      <c r="B182" s="20"/>
      <c r="C182" s="20"/>
      <c r="D182" s="21"/>
      <c r="E182" s="21"/>
      <c r="F182" s="22" t="s">
        <v>1</v>
      </c>
      <c r="G182" s="20"/>
      <c r="H182" s="19"/>
      <c r="I182" s="19"/>
    </row>
    <row r="183" spans="1:9" ht="21" x14ac:dyDescent="0.25">
      <c r="A183" s="19"/>
      <c r="B183" s="23" t="s">
        <v>2</v>
      </c>
      <c r="C183" s="20"/>
      <c r="D183" s="23" t="s">
        <v>3</v>
      </c>
      <c r="E183" s="23" t="s">
        <v>4</v>
      </c>
      <c r="F183" s="23" t="s">
        <v>5</v>
      </c>
      <c r="G183" s="23" t="s">
        <v>6</v>
      </c>
      <c r="H183" s="23" t="s">
        <v>7</v>
      </c>
      <c r="I183" s="19"/>
    </row>
    <row r="184" spans="1:9" x14ac:dyDescent="0.2">
      <c r="A184" s="19"/>
      <c r="B184" s="19"/>
      <c r="C184" s="19"/>
      <c r="D184" s="19"/>
      <c r="E184" s="19"/>
      <c r="F184" s="19"/>
      <c r="G184" s="19"/>
      <c r="H184" s="19"/>
      <c r="I184" s="19"/>
    </row>
    <row r="185" spans="1:9" ht="20" x14ac:dyDescent="0.2">
      <c r="A185" s="10">
        <v>1</v>
      </c>
      <c r="B185" s="4" t="s">
        <v>157</v>
      </c>
      <c r="C185" s="4"/>
      <c r="D185" s="4"/>
      <c r="E185" s="4"/>
      <c r="F185" s="5"/>
      <c r="G185" s="5"/>
      <c r="H185" s="4" t="s">
        <v>158</v>
      </c>
    </row>
    <row r="186" spans="1:9" ht="20" x14ac:dyDescent="0.2">
      <c r="A186" s="10">
        <f>1+A185</f>
        <v>2</v>
      </c>
      <c r="B186" s="4" t="s">
        <v>159</v>
      </c>
      <c r="C186" s="4"/>
      <c r="D186" s="4"/>
      <c r="E186" s="4"/>
      <c r="F186" s="5"/>
      <c r="G186" s="5"/>
      <c r="H186" s="4" t="s">
        <v>160</v>
      </c>
    </row>
    <row r="187" spans="1:9" ht="20" x14ac:dyDescent="0.2">
      <c r="A187" s="10">
        <f t="shared" ref="A187:A206" si="5">1+A186</f>
        <v>3</v>
      </c>
      <c r="B187" s="4" t="s">
        <v>161</v>
      </c>
      <c r="C187" s="4"/>
      <c r="D187" s="4"/>
      <c r="E187" s="4"/>
      <c r="F187" s="5"/>
      <c r="G187" s="5"/>
      <c r="H187" s="4" t="s">
        <v>162</v>
      </c>
    </row>
    <row r="188" spans="1:9" ht="20" x14ac:dyDescent="0.2">
      <c r="A188" s="10">
        <f t="shared" si="5"/>
        <v>4</v>
      </c>
      <c r="B188" s="4" t="s">
        <v>153</v>
      </c>
      <c r="C188" s="4"/>
      <c r="D188" s="4"/>
      <c r="E188" s="4"/>
      <c r="F188" s="4"/>
      <c r="G188" s="4"/>
      <c r="H188" s="4" t="s">
        <v>154</v>
      </c>
    </row>
    <row r="189" spans="1:9" ht="20" x14ac:dyDescent="0.2">
      <c r="A189" s="10">
        <f t="shared" si="5"/>
        <v>5</v>
      </c>
      <c r="B189" s="4" t="s">
        <v>155</v>
      </c>
      <c r="C189" s="4"/>
      <c r="D189" s="4"/>
      <c r="E189" s="4"/>
      <c r="F189" s="4"/>
      <c r="G189" s="4"/>
      <c r="H189" s="4" t="s">
        <v>154</v>
      </c>
    </row>
    <row r="190" spans="1:9" ht="20" x14ac:dyDescent="0.2">
      <c r="A190" s="10">
        <f t="shared" si="5"/>
        <v>6</v>
      </c>
      <c r="B190" s="4" t="s">
        <v>166</v>
      </c>
      <c r="C190" s="4"/>
      <c r="D190" s="4"/>
      <c r="E190" s="4"/>
      <c r="F190" s="5"/>
      <c r="G190" s="5" t="s">
        <v>167</v>
      </c>
      <c r="H190" s="4" t="s">
        <v>168</v>
      </c>
    </row>
    <row r="191" spans="1:9" ht="23" x14ac:dyDescent="0.25">
      <c r="A191" s="10">
        <f t="shared" si="5"/>
        <v>7</v>
      </c>
      <c r="B191" s="33" t="s">
        <v>173</v>
      </c>
      <c r="G191" s="4" t="s">
        <v>174</v>
      </c>
      <c r="H191" s="4" t="s">
        <v>176</v>
      </c>
    </row>
    <row r="192" spans="1:9" ht="23" x14ac:dyDescent="0.25">
      <c r="A192" s="10">
        <f t="shared" si="5"/>
        <v>8</v>
      </c>
      <c r="B192" s="33" t="s">
        <v>177</v>
      </c>
      <c r="G192" s="4"/>
      <c r="H192" s="4" t="s">
        <v>178</v>
      </c>
    </row>
    <row r="193" spans="1:9" ht="20" x14ac:dyDescent="0.2">
      <c r="A193" s="10"/>
      <c r="G193" s="6"/>
      <c r="H193" s="6"/>
    </row>
    <row r="194" spans="1:9" ht="20" x14ac:dyDescent="0.2">
      <c r="A194" s="10">
        <v>1</v>
      </c>
      <c r="B194" s="4" t="s">
        <v>69</v>
      </c>
      <c r="C194" s="4"/>
      <c r="D194" s="4" t="s">
        <v>70</v>
      </c>
      <c r="E194" s="4">
        <v>60649</v>
      </c>
      <c r="F194" s="5">
        <v>1935</v>
      </c>
      <c r="G194" s="5">
        <v>1960</v>
      </c>
      <c r="H194" s="4" t="s">
        <v>71</v>
      </c>
    </row>
    <row r="195" spans="1:9" ht="20" x14ac:dyDescent="0.2">
      <c r="A195" s="10">
        <f>1+A194</f>
        <v>2</v>
      </c>
      <c r="B195" s="4" t="s">
        <v>74</v>
      </c>
      <c r="C195" s="4"/>
      <c r="D195" s="4" t="s">
        <v>75</v>
      </c>
      <c r="E195" s="4">
        <v>60619</v>
      </c>
      <c r="F195" s="5">
        <v>1974</v>
      </c>
      <c r="G195" s="5">
        <v>1998</v>
      </c>
      <c r="H195" s="4" t="s">
        <v>76</v>
      </c>
    </row>
    <row r="196" spans="1:9" ht="20" x14ac:dyDescent="0.2">
      <c r="A196" s="10">
        <f>1+A195</f>
        <v>3</v>
      </c>
      <c r="B196" s="4" t="s">
        <v>77</v>
      </c>
      <c r="C196" s="4"/>
      <c r="D196" s="4" t="s">
        <v>78</v>
      </c>
      <c r="E196" s="4">
        <v>60649</v>
      </c>
      <c r="F196" s="5">
        <v>1967</v>
      </c>
      <c r="G196" s="5">
        <v>1968</v>
      </c>
      <c r="H196" s="4" t="s">
        <v>79</v>
      </c>
    </row>
    <row r="197" spans="1:9" ht="20" x14ac:dyDescent="0.2">
      <c r="A197" s="10"/>
      <c r="B197" s="4"/>
      <c r="C197" s="4"/>
      <c r="D197" s="4"/>
      <c r="E197" s="4"/>
      <c r="F197" s="5"/>
      <c r="G197" s="5"/>
      <c r="H197" s="4"/>
    </row>
    <row r="198" spans="1:9" ht="20" x14ac:dyDescent="0.2">
      <c r="A198" s="10">
        <v>1</v>
      </c>
      <c r="B198" s="4" t="s">
        <v>80</v>
      </c>
      <c r="C198" s="4"/>
      <c r="D198" s="4" t="s">
        <v>81</v>
      </c>
      <c r="E198" s="4">
        <v>60637</v>
      </c>
      <c r="F198" s="6"/>
      <c r="G198" s="6"/>
      <c r="H198" s="6"/>
    </row>
    <row r="199" spans="1:9" ht="20" x14ac:dyDescent="0.2">
      <c r="A199" s="10">
        <f t="shared" si="5"/>
        <v>2</v>
      </c>
      <c r="B199" s="14" t="s">
        <v>194</v>
      </c>
      <c r="C199" s="14"/>
      <c r="D199" s="14"/>
      <c r="E199" s="14"/>
      <c r="F199" s="14"/>
      <c r="G199" s="14"/>
      <c r="H199" s="14" t="s">
        <v>154</v>
      </c>
      <c r="I199" s="14"/>
    </row>
    <row r="200" spans="1:9" ht="20" x14ac:dyDescent="0.2">
      <c r="A200" s="10">
        <f t="shared" si="5"/>
        <v>3</v>
      </c>
      <c r="B200" s="4" t="s">
        <v>84</v>
      </c>
      <c r="C200" s="4"/>
      <c r="D200" s="4" t="s">
        <v>85</v>
      </c>
      <c r="E200" s="4">
        <v>60619</v>
      </c>
      <c r="F200" s="12"/>
      <c r="G200" s="4"/>
      <c r="H200" s="13" t="s">
        <v>86</v>
      </c>
      <c r="I200" s="14"/>
    </row>
    <row r="201" spans="1:9" ht="20" x14ac:dyDescent="0.2">
      <c r="A201" s="10">
        <f t="shared" si="5"/>
        <v>4</v>
      </c>
      <c r="B201" s="4" t="s">
        <v>87</v>
      </c>
      <c r="C201" s="4"/>
      <c r="D201" s="4" t="s">
        <v>88</v>
      </c>
      <c r="E201" s="4">
        <v>60649</v>
      </c>
      <c r="F201" s="5"/>
      <c r="G201" s="5"/>
      <c r="H201" s="4"/>
      <c r="I201" s="14"/>
    </row>
    <row r="202" spans="1:9" ht="20" x14ac:dyDescent="0.2">
      <c r="A202" s="10">
        <f t="shared" si="5"/>
        <v>5</v>
      </c>
      <c r="B202" s="14" t="s">
        <v>181</v>
      </c>
      <c r="C202" s="14"/>
      <c r="D202" s="14"/>
      <c r="E202" s="14"/>
      <c r="F202" s="14"/>
      <c r="G202" s="14"/>
      <c r="H202" s="4" t="s">
        <v>154</v>
      </c>
      <c r="I202" s="14"/>
    </row>
    <row r="203" spans="1:9" ht="20" x14ac:dyDescent="0.2">
      <c r="A203" s="10">
        <f t="shared" si="5"/>
        <v>6</v>
      </c>
      <c r="B203" s="4" t="s">
        <v>164</v>
      </c>
      <c r="C203" s="4"/>
      <c r="D203" s="4"/>
      <c r="E203" s="4"/>
      <c r="F203" s="5"/>
      <c r="G203" s="5"/>
      <c r="H203" s="4" t="s">
        <v>165</v>
      </c>
      <c r="I203" s="14"/>
    </row>
    <row r="204" spans="1:9" ht="20" x14ac:dyDescent="0.2">
      <c r="A204" s="10">
        <f t="shared" si="5"/>
        <v>7</v>
      </c>
      <c r="B204" s="4" t="s">
        <v>182</v>
      </c>
      <c r="C204" s="4"/>
      <c r="D204" s="4"/>
      <c r="E204" s="4"/>
      <c r="F204" s="5" t="s">
        <v>174</v>
      </c>
      <c r="G204" s="5"/>
      <c r="H204" s="4" t="s">
        <v>175</v>
      </c>
      <c r="I204" s="14"/>
    </row>
    <row r="205" spans="1:9" ht="20" x14ac:dyDescent="0.2">
      <c r="A205" s="10">
        <f t="shared" si="5"/>
        <v>8</v>
      </c>
      <c r="B205" s="4" t="s">
        <v>191</v>
      </c>
      <c r="C205" s="4"/>
      <c r="D205" s="4" t="s">
        <v>193</v>
      </c>
      <c r="E205" s="4"/>
      <c r="F205" s="5"/>
      <c r="G205" s="5"/>
      <c r="H205" s="4" t="s">
        <v>192</v>
      </c>
      <c r="I205" s="14"/>
    </row>
    <row r="206" spans="1:9" ht="20" x14ac:dyDescent="0.2">
      <c r="A206" s="10">
        <f t="shared" si="5"/>
        <v>9</v>
      </c>
      <c r="B206" s="4" t="s">
        <v>195</v>
      </c>
      <c r="C206" s="4"/>
      <c r="D206" s="4"/>
      <c r="E206" s="4"/>
      <c r="F206" s="5"/>
      <c r="G206" s="5"/>
      <c r="H206" s="4" t="s">
        <v>196</v>
      </c>
      <c r="I206" s="14"/>
    </row>
    <row r="207" spans="1:9" ht="20" x14ac:dyDescent="0.2">
      <c r="A207" s="10"/>
      <c r="B207" s="4"/>
      <c r="C207" s="4"/>
      <c r="D207" s="4"/>
      <c r="E207" s="4"/>
      <c r="F207" s="5"/>
      <c r="G207" s="5"/>
      <c r="H207" s="4"/>
      <c r="I207" s="14"/>
    </row>
    <row r="208" spans="1:9" ht="20" x14ac:dyDescent="0.2">
      <c r="A208" s="10">
        <v>1</v>
      </c>
      <c r="B208" s="4" t="s">
        <v>180</v>
      </c>
      <c r="C208" s="4"/>
      <c r="D208" s="4"/>
      <c r="E208" s="4"/>
      <c r="F208" s="5"/>
      <c r="G208" s="5" t="s">
        <v>179</v>
      </c>
      <c r="H208" s="4" t="s">
        <v>175</v>
      </c>
      <c r="I208" s="14"/>
    </row>
    <row r="209" spans="1:9" ht="20" x14ac:dyDescent="0.2">
      <c r="A209" s="10">
        <f t="shared" ref="A209" si="6">1+A208</f>
        <v>2</v>
      </c>
      <c r="B209" s="4" t="s">
        <v>96</v>
      </c>
      <c r="C209" s="4"/>
      <c r="D209" s="6"/>
      <c r="E209" s="6"/>
      <c r="F209" s="6"/>
      <c r="G209" s="6"/>
      <c r="H209" s="6"/>
    </row>
    <row r="210" spans="1:9" ht="20" x14ac:dyDescent="0.2">
      <c r="A210" s="10"/>
      <c r="B210" s="4"/>
      <c r="C210" s="4"/>
      <c r="D210" s="6"/>
      <c r="E210" s="6"/>
      <c r="F210" s="6"/>
      <c r="G210" s="6"/>
      <c r="H210" s="6"/>
    </row>
    <row r="211" spans="1:9" ht="20" x14ac:dyDescent="0.2">
      <c r="A211" s="10"/>
      <c r="B211" s="4" t="s">
        <v>149</v>
      </c>
      <c r="C211" s="4"/>
      <c r="D211" s="4" t="s">
        <v>57</v>
      </c>
      <c r="E211" s="4" t="s">
        <v>202</v>
      </c>
      <c r="F211" s="5"/>
    </row>
    <row r="212" spans="1:9" ht="20" x14ac:dyDescent="0.2">
      <c r="A212" s="10"/>
      <c r="B212" s="4"/>
      <c r="C212" s="4"/>
      <c r="D212" s="4"/>
      <c r="E212" s="4"/>
      <c r="F212" s="5"/>
    </row>
    <row r="213" spans="1:9" ht="21" x14ac:dyDescent="0.25">
      <c r="A213" s="10"/>
      <c r="C213" s="5">
        <v>9</v>
      </c>
      <c r="D213" s="4" t="s">
        <v>50</v>
      </c>
      <c r="I213" s="32"/>
    </row>
    <row r="214" spans="1:9" ht="21" x14ac:dyDescent="0.25">
      <c r="A214" s="10"/>
      <c r="C214" s="4">
        <v>8</v>
      </c>
      <c r="D214" s="4" t="s">
        <v>51</v>
      </c>
      <c r="I214" s="32"/>
    </row>
    <row r="215" spans="1:9" ht="21" x14ac:dyDescent="0.25">
      <c r="A215" s="10"/>
      <c r="B215" s="4"/>
      <c r="C215" s="4">
        <v>3</v>
      </c>
      <c r="D215" s="4" t="s">
        <v>97</v>
      </c>
      <c r="F215" s="4"/>
      <c r="G215" s="4"/>
      <c r="H215" s="4"/>
      <c r="I215" s="32"/>
    </row>
    <row r="216" spans="1:9" ht="21" x14ac:dyDescent="0.25">
      <c r="A216" s="10"/>
      <c r="B216" s="4"/>
      <c r="C216" s="4">
        <v>1</v>
      </c>
      <c r="D216" s="4" t="s">
        <v>126</v>
      </c>
      <c r="F216" s="4"/>
      <c r="G216" s="4"/>
      <c r="H216" s="4"/>
      <c r="I216" s="32"/>
    </row>
    <row r="217" spans="1:9" ht="21" x14ac:dyDescent="0.25">
      <c r="A217" s="10"/>
      <c r="B217" s="4"/>
      <c r="C217" s="4">
        <v>1</v>
      </c>
      <c r="D217" s="4" t="s">
        <v>98</v>
      </c>
      <c r="F217" s="4"/>
      <c r="G217" s="4"/>
      <c r="H217" s="4"/>
      <c r="I217" s="32"/>
    </row>
    <row r="218" spans="1:9" ht="21" x14ac:dyDescent="0.25">
      <c r="A218" s="10"/>
      <c r="C218" s="6"/>
      <c r="D218" s="6"/>
      <c r="F218" s="4"/>
      <c r="I218" s="32"/>
    </row>
    <row r="219" spans="1:9" ht="20" x14ac:dyDescent="0.2">
      <c r="A219" s="10"/>
      <c r="B219" s="6"/>
      <c r="C219" s="4">
        <f>SUM(C213:C217)</f>
        <v>22</v>
      </c>
      <c r="D219" s="4" t="s">
        <v>59</v>
      </c>
      <c r="F219" s="6"/>
    </row>
    <row r="220" spans="1:9" x14ac:dyDescent="0.2">
      <c r="A220" s="6"/>
      <c r="B220" s="6"/>
      <c r="C220" s="6"/>
      <c r="D220" s="6"/>
      <c r="E220" s="6"/>
      <c r="F220" s="6"/>
    </row>
    <row r="221" spans="1:9" x14ac:dyDescent="0.2">
      <c r="A221" s="6"/>
      <c r="B221" s="6"/>
      <c r="C221" s="6"/>
      <c r="D221" s="6"/>
      <c r="E221" s="6"/>
      <c r="F221" s="6"/>
    </row>
    <row r="222" spans="1:9" x14ac:dyDescent="0.2">
      <c r="A222" s="6"/>
      <c r="B222" s="6"/>
      <c r="C222" s="6"/>
      <c r="D222" s="6"/>
      <c r="E222" s="6"/>
      <c r="F222" s="6"/>
    </row>
    <row r="223" spans="1:9" x14ac:dyDescent="0.2">
      <c r="A223" s="6"/>
      <c r="B223" s="6"/>
      <c r="C223" s="6"/>
      <c r="D223" s="6"/>
      <c r="E223" s="6"/>
      <c r="F223" s="6"/>
    </row>
  </sheetData>
  <pageMargins left="0" right="0" top="0.75" bottom="0" header="0.3" footer="0.3"/>
  <pageSetup scale="46" orientation="landscape" horizontalDpi="0" verticalDpi="0"/>
  <ignoredErrors>
    <ignoredError sqref="I9" emptyCellReference="1"/>
  </ignoredError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2021-01-25T19:22:49Z</cp:lastPrinted>
  <dcterms:created xsi:type="dcterms:W3CDTF">2021-01-18T18:52:26Z</dcterms:created>
  <dcterms:modified xsi:type="dcterms:W3CDTF">2021-03-05T23:04:39Z</dcterms:modified>
</cp:coreProperties>
</file>