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3EF5A318-DEC3-014E-85C0-E3FB12366544}" xr6:coauthVersionLast="46" xr6:coauthVersionMax="46" xr10:uidLastSave="{00000000-0000-0000-0000-000000000000}"/>
  <bookViews>
    <workbookView xWindow="0" yWindow="500" windowWidth="25600" windowHeight="13900" xr2:uid="{D4D6CF43-C789-4947-8D9A-01543651B96B}"/>
  </bookViews>
  <sheets>
    <sheet name="Sheet1" sheetId="1" r:id="rId1"/>
  </sheets>
  <definedNames>
    <definedName name="_xlnm.Print_Area" localSheetId="0">Sheet1!$A$1:$I$71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76" i="1" l="1"/>
  <c r="A177" i="1" s="1"/>
  <c r="A178" i="1" s="1"/>
  <c r="A179" i="1" s="1"/>
  <c r="H83" i="1"/>
  <c r="H66" i="1"/>
  <c r="A92" i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G143" i="1"/>
  <c r="A151" i="1" l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C145" i="1"/>
  <c r="H11" i="1" l="1"/>
  <c r="A22" i="1" l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G129" i="1" l="1"/>
</calcChain>
</file>

<file path=xl/sharedStrings.xml><?xml version="1.0" encoding="utf-8"?>
<sst xmlns="http://schemas.openxmlformats.org/spreadsheetml/2006/main" count="438" uniqueCount="340">
  <si>
    <t>Built</t>
  </si>
  <si>
    <t>Place</t>
  </si>
  <si>
    <t>Address</t>
  </si>
  <si>
    <t>Zip Code</t>
  </si>
  <si>
    <t>Start</t>
  </si>
  <si>
    <t>Finish</t>
  </si>
  <si>
    <t>Valois Cafeteria</t>
  </si>
  <si>
    <t>1518 E. 53rd St.</t>
  </si>
  <si>
    <t>1920's</t>
  </si>
  <si>
    <t>Start Here</t>
  </si>
  <si>
    <t>5491 S South Shore Dr</t>
  </si>
  <si>
    <t>6401 S. Stony Island Ave.</t>
  </si>
  <si>
    <t>Fredrick Law Olmsted</t>
  </si>
  <si>
    <t>57th St. and Lake Shore Dr.</t>
  </si>
  <si>
    <t>59th St. and 60th St.</t>
  </si>
  <si>
    <t>Rockefeller Memorial Chapel</t>
  </si>
  <si>
    <t>5850 S. Woodlawn Ave.</t>
  </si>
  <si>
    <t>5757 S. Woodlawn Ave.</t>
  </si>
  <si>
    <t xml:space="preserve">1065 E. 57th St.  </t>
  </si>
  <si>
    <t>57th St., Ellis St., 59th St., Univ. Ave.</t>
  </si>
  <si>
    <t>740 E. 56th Place</t>
  </si>
  <si>
    <t>Founded 1961</t>
  </si>
  <si>
    <t>5900 S. Cottage Grove Ave.</t>
  </si>
  <si>
    <t>Lorado Taft Sculpture</t>
  </si>
  <si>
    <t>5500 S. Cottage Grove Ave.</t>
  </si>
  <si>
    <t>Paul Cornell R.E. Developer</t>
  </si>
  <si>
    <t>5046 S. Greenwood</t>
  </si>
  <si>
    <t xml:space="preserve">2005 Paid $1.65 Million </t>
  </si>
  <si>
    <t xml:space="preserve">836 E. 56th St. 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</si>
  <si>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</si>
  <si>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</si>
  <si>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</si>
  <si>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</si>
  <si>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</si>
  <si>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</si>
  <si>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</si>
  <si>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</si>
  <si>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Schools</t>
  </si>
  <si>
    <t>North   </t>
  </si>
  <si>
    <t>Churches</t>
  </si>
  <si>
    <t>West   </t>
  </si>
  <si>
    <t>South   </t>
  </si>
  <si>
    <t>East   </t>
  </si>
  <si>
    <t>   - Places Not Visited</t>
  </si>
  <si>
    <t>Not in CA</t>
  </si>
  <si>
    <t>Miles</t>
  </si>
  <si>
    <t>51st St. - Hyde Park Blvd.</t>
  </si>
  <si>
    <t>S. Cottage Grove Ave.</t>
  </si>
  <si>
    <t>60th St. - Midway Plaisance</t>
  </si>
  <si>
    <t xml:space="preserve"> </t>
  </si>
  <si>
    <t># 41 Hyde Park</t>
  </si>
  <si>
    <t>Lake Michigan</t>
  </si>
  <si>
    <t># 39 Kenwood</t>
  </si>
  <si>
    <t># 42 Woodlawn</t>
  </si>
  <si>
    <t># 40 Washington Park</t>
  </si>
  <si>
    <t xml:space="preserve"># 38 Grand Boulevard </t>
  </si>
  <si>
    <t>Hyde Park incorporated as Hyde Park Township.</t>
  </si>
  <si>
    <t>Hyde Park Herald community newspaper established.</t>
  </si>
  <si>
    <t>Annexed by the City of Chicago.</t>
  </si>
  <si>
    <t>World's Columbian Exposition hosted in Hyde Park.</t>
  </si>
  <si>
    <t>Notable People:  U. of Chicago - 2012 associated with 89 Nobel Prize Laureates</t>
  </si>
  <si>
    <t>Jackson Park, Wooded Island, Japanese Garden.</t>
  </si>
  <si>
    <t xml:space="preserve">Muhammad Ali, Saul Bellow, Carol Moseley Braun, Paul Butterfield, Clarence Darrow, Leon Despres, Paul Douglas, Arne Duncan, Amelia Earhart, Louis </t>
  </si>
  <si>
    <t xml:space="preserve">Farrakhan, Enrico Fermi, Marshall Field, Dick Gregory, Hugh Hefner, Mahalia Jackson, R. Kelly, Chaka Khan, Mary Todd Lincoln, Elijah Muhammad, Barack </t>
  </si>
  <si>
    <t>Obama, Clara Peller, Toni Preckwinkle, Antonin Scalia, John Paul Stevens, Harold Washington.</t>
  </si>
  <si>
    <t>5300 S. South Shore Dr</t>
  </si>
  <si>
    <t>Sisson Hotel (Hampton House (Condominium))</t>
  </si>
  <si>
    <t>5650 S Woodlawn Ave</t>
  </si>
  <si>
    <t>First Unitarian Church of Chicago (est. 1836)</t>
  </si>
  <si>
    <t>Dennison Hull</t>
  </si>
  <si>
    <t>Bertram Goodhue. 200 ft., 1,700 seats.</t>
  </si>
  <si>
    <t>The Hyde Park Seventh-day Adventist Church</t>
  </si>
  <si>
    <t>46th St.  Not in Community Area #41</t>
  </si>
  <si>
    <t>KAM Isaiah Israel</t>
  </si>
  <si>
    <t>North side of 51st St.  Not in Community Area #41</t>
  </si>
  <si>
    <t>5472 S. Kimbark Avenue</t>
  </si>
  <si>
    <t>Barry Byrne</t>
  </si>
  <si>
    <t>Not Architecturally Significantly (NAS)</t>
  </si>
  <si>
    <t>1990's ?</t>
  </si>
  <si>
    <t>The First Baptist Church of Chicago (est. 1833)</t>
  </si>
  <si>
    <t>Hyde Park Academy High School</t>
  </si>
  <si>
    <t>62nd St. Not in Community Area #41</t>
  </si>
  <si>
    <t>*Included in our 4/2010 8.1 Mile Hyde Park Run</t>
  </si>
  <si>
    <t xml:space="preserve">DuSable Museum* </t>
  </si>
  <si>
    <t>Fountain of Time*</t>
  </si>
  <si>
    <t>Washington Park*</t>
  </si>
  <si>
    <t>President Obama's House*</t>
  </si>
  <si>
    <t>5100 South Cornell Ave</t>
  </si>
  <si>
    <t>5637 South Woodlawn Ave</t>
  </si>
  <si>
    <t>1905 ?</t>
  </si>
  <si>
    <t>1916 ?</t>
  </si>
  <si>
    <t>Arthur H. Compton (1892–1962) House NRHP NHL 1976</t>
  </si>
  <si>
    <t>Holabird &amp; Roche.  Nobel Prize in Physics in 1927</t>
  </si>
  <si>
    <t>East Park Towers NRHP 1986</t>
  </si>
  <si>
    <t>William P. Doerr</t>
  </si>
  <si>
    <t>5650 S Ellis Ave. West Regenstein Library</t>
  </si>
  <si>
    <t>1st nuclear reaction under West stands, now Registein Library entrance.</t>
  </si>
  <si>
    <t>Henry Crown Field House</t>
  </si>
  <si>
    <t>Ratner Athletics Center</t>
  </si>
  <si>
    <t>5530 South Ellis Avene</t>
  </si>
  <si>
    <t>Cesar Pelli.  50 and 25 ft swimming pools.</t>
  </si>
  <si>
    <t>Hyde Park Union Church</t>
  </si>
  <si>
    <t>5600 S Woodlawn Ave</t>
  </si>
  <si>
    <t>John Gambel Rogers.  Stained Glass:  Louis Comfort Tiffany, Franz X. Zettler</t>
  </si>
  <si>
    <t>St. Paul &amp; the Redeemer Episcopal Church</t>
  </si>
  <si>
    <t>50th St. Not in Community Area # 41</t>
  </si>
  <si>
    <t>Henry Moore.  Dec. 2, 1942 Site of the First Self Sustaining Nuclear Reaction.</t>
  </si>
  <si>
    <t>5500-5520 S. Shore Dr</t>
  </si>
  <si>
    <t>Flamingo-on-the-Lake Apartments - NRHP 1986</t>
  </si>
  <si>
    <t>5530–5532 South Shore Dr</t>
  </si>
  <si>
    <t>Ludwig Mies van der Rohe.  22 stories, 122 apartments.</t>
  </si>
  <si>
    <t>Unknown.  16-story apt building - 144 apts &amp; 16 hotel rooms.</t>
  </si>
  <si>
    <t>Promontory Apartments - NRHP 1996</t>
  </si>
  <si>
    <t>5132 S Woodlawn Ave</t>
  </si>
  <si>
    <t>FLW.  Heller was a partner in a meat &amp; butcher supply co. on Fulton St.</t>
  </si>
  <si>
    <t>Isidore H. &amp; Ida Heller House - NRHP 1972, NHL 2004</t>
  </si>
  <si>
    <t>1009 East 57th St</t>
  </si>
  <si>
    <t>Dwight Heald Perkins.  Oldest Residence Halls on campus</t>
  </si>
  <si>
    <t>Amos Jerome Snell &amp; Charles Hitchcock Halls NRHP 1974</t>
  </si>
  <si>
    <t>5307 S. Hyde Park Boulevard</t>
  </si>
  <si>
    <t>Built by Sherman T.	 Cooper.  198 apts.</t>
  </si>
  <si>
    <t>Hotel Del Prado - Apartment Hotel - NRHP 1986</t>
  </si>
  <si>
    <t>1642 E 56th St.</t>
  </si>
  <si>
    <t>Rapp &amp; Rapp (Chicago Theater) West twin demolished in 1959.</t>
  </si>
  <si>
    <t>Hotel Windermere East - NRHP 1981.</t>
  </si>
  <si>
    <t>Hyde Park-Kenwood Historic District - NRHP 1979</t>
  </si>
  <si>
    <t>47th, Cottage Grove, 59th &amp; Lake Park</t>
  </si>
  <si>
    <t>Frank R. Lillie (1870–1947) House - NRHP &amp; NHL 1976</t>
  </si>
  <si>
    <t>Jackson Park Hist. Landscape District &amp; Midway Plaisance</t>
  </si>
  <si>
    <t>Jackson &amp; Washington Parks Connected by Midway Plaisance</t>
  </si>
  <si>
    <t>1871-1893</t>
  </si>
  <si>
    <t>Fredrick Law Olmsted.  NRHP 1972.</t>
  </si>
  <si>
    <t>Jackson Shore Apts. - NRHP 2010.</t>
  </si>
  <si>
    <t>5490 South Shore Dr.</t>
  </si>
  <si>
    <t xml:space="preserve">Rapp &amp; Rapp.  </t>
  </si>
  <si>
    <t>Lowenberg &amp; Lowenberg</t>
  </si>
  <si>
    <t>Mayfair Apartments - NRHP 1986</t>
  </si>
  <si>
    <t>5605 S. Woodlawn Ave.</t>
  </si>
  <si>
    <t>Robert A. Millikan (1868-1953) House - NRHP &amp; NHL 1976</t>
  </si>
  <si>
    <t>Tallmadge &amp; Watson.   Nobel Prize winning physicist lived here 1908-1921.</t>
  </si>
  <si>
    <t>5528 S. Hyde Park Blvd.</t>
  </si>
  <si>
    <t xml:space="preserve">Unknown.   </t>
  </si>
  <si>
    <t>Promontory Point - NRHP 2018</t>
  </si>
  <si>
    <t xml:space="preserve">Burnham Park Pomontory Point Fieldhouse </t>
  </si>
  <si>
    <t>Alfred Caldwell.  Built on landfill. NRHP designation made to protect Point.</t>
  </si>
  <si>
    <t>Robie House - NRHP 1966 NHL 1963.</t>
  </si>
  <si>
    <t>Frank Lloyd Wright.  2019 UNESCO World Heritage Site.  HP lots 60' X 180'.</t>
  </si>
  <si>
    <t>Poinsettia Apartments - NRHP 1986</t>
  </si>
  <si>
    <t>Shoreland Hotel - NRHP 1986</t>
  </si>
  <si>
    <t>Hotel 1,000 rooms, 13 floors.  2013 Converted to 330 Rental Units.</t>
  </si>
  <si>
    <t>5454 S Shore Dr</t>
  </si>
  <si>
    <t>Museum Science &amp; Industry - 1954 U-505, NRHP 1966</t>
  </si>
  <si>
    <t>University Apartments - NRHP 2005</t>
  </si>
  <si>
    <t>1401-1451 E. 55th St.; 1400-1450 E. 55th </t>
  </si>
  <si>
    <t>I. M. Pei &amp; Araldo Cossutta.  Loewenberg &amp; Loewenberg</t>
  </si>
  <si>
    <t>Pond and Pond.  Embryologist. Wife lived here til her death 1957. Univ bought</t>
  </si>
  <si>
    <t>5801 South Kenwood Ave. 1904 Built house</t>
  </si>
  <si>
    <t>Warner M. Pearson.</t>
  </si>
  <si>
    <t>Calvert House</t>
  </si>
  <si>
    <t>NAS</t>
  </si>
  <si>
    <t>University Church</t>
  </si>
  <si>
    <t>Newhouse &amp; Bernham,12 Floors.  See Paul Cornell Stone, Front Lawn</t>
  </si>
  <si>
    <t>5655 S University Ave</t>
  </si>
  <si>
    <t>Howard Van Doren Shaw</t>
  </si>
  <si>
    <t>Holy Trinity Church Hyde Park Congregation</t>
  </si>
  <si>
    <t>Augustana Lutheran Church</t>
  </si>
  <si>
    <t>1980's ?</t>
  </si>
  <si>
    <t>Gracepoint Chicago Church</t>
  </si>
  <si>
    <t>Located in a School</t>
  </si>
  <si>
    <t>located in William H. Ray Elementary School</t>
  </si>
  <si>
    <t>Hyde Park Church</t>
  </si>
  <si>
    <t>Converted Residence</t>
  </si>
  <si>
    <t>The Vineyard Church of Hyde Park</t>
  </si>
  <si>
    <t>NAS.  Two story converted Jewish Temple, no decoration</t>
  </si>
  <si>
    <t>1940's ?</t>
  </si>
  <si>
    <t>Celestial Church of Christ</t>
  </si>
  <si>
    <t>In a residence ?</t>
  </si>
  <si>
    <t>United Church of Hyde Park</t>
  </si>
  <si>
    <t>1448 E 53rd St.</t>
  </si>
  <si>
    <t>1923-24</t>
  </si>
  <si>
    <t>Sanctuary Remodeled.</t>
  </si>
  <si>
    <t>NAS.  One story, Nice Semi-Circle Arched Entry</t>
  </si>
  <si>
    <t>Hyde Park Christian Reformed Church</t>
  </si>
  <si>
    <t>Church of Jesus Christ of Latter-day Saints</t>
  </si>
  <si>
    <t>5200 S University Ave</t>
  </si>
  <si>
    <t>$2 Mil., 14,000 sq ft.</t>
  </si>
  <si>
    <t>SBUX</t>
  </si>
  <si>
    <t>1174 E 55th St.</t>
  </si>
  <si>
    <t>5807 S Woodlawn Ave.</t>
  </si>
  <si>
    <t>The University of Chicago Pritzker School of Medicine</t>
  </si>
  <si>
    <t>924 E 57th St.</t>
  </si>
  <si>
    <t>1556 E 56th St.</t>
  </si>
  <si>
    <t>Lutheran School of Theology at Chicago</t>
  </si>
  <si>
    <t>1100 E 55th St.</t>
  </si>
  <si>
    <t>1970's ?</t>
  </si>
  <si>
    <t>St. Thomas Church, School &amp; Convent (NRHP 1978)</t>
  </si>
  <si>
    <t>5335 S Kenwood Ave.</t>
  </si>
  <si>
    <t>Phillip Murray (1886 -1952) World Language Magnet School</t>
  </si>
  <si>
    <t>936 E 54th St.</t>
  </si>
  <si>
    <t>Childrens House Of Miss Tammie Montessori School</t>
  </si>
  <si>
    <t>Located in United Church of Hyde Park</t>
  </si>
  <si>
    <t>Hyde Park Bank Building</t>
  </si>
  <si>
    <t>Akiba-Schechter Jewish School</t>
  </si>
  <si>
    <t>Congregation Rodfei Zedek &amp; La Petite École de Chicago</t>
  </si>
  <si>
    <t>1355 E 53rd St.</t>
  </si>
  <si>
    <t>5641 S Kenwood Ave.</t>
  </si>
  <si>
    <t>5445 S Drexel Ave</t>
  </si>
  <si>
    <t>5446 S Greenwood Ave.</t>
  </si>
  <si>
    <t>5324 S Woodlawn Ave.</t>
  </si>
  <si>
    <t>Sycamore Park</t>
  </si>
  <si>
    <t>Elm Park</t>
  </si>
  <si>
    <t>5215 S Woodlawn Ave.</t>
  </si>
  <si>
    <t>5337 S Blackstone Ave.</t>
  </si>
  <si>
    <t>5473 S Cornell Ave.</t>
  </si>
  <si>
    <t>5721 S Maryland Ave.</t>
  </si>
  <si>
    <t>Chicago Fire Department Engine Company 60</t>
  </si>
  <si>
    <t>55th St.</t>
  </si>
  <si>
    <t>Smart Museum of Art</t>
  </si>
  <si>
    <t>Box</t>
  </si>
  <si>
    <t>1755-1789 E 56th St</t>
  </si>
  <si>
    <t>"New" Iowa Building</t>
  </si>
  <si>
    <t>Replaced 1880's Burnham &amp; Root World Columbian Exposition Building</t>
  </si>
  <si>
    <t>The Joe and Rika Mansueto Library</t>
  </si>
  <si>
    <t>1100 E 57th St</t>
  </si>
  <si>
    <t>Helmut Jahn.  240' X 120' X 35' Capacity for 3.5 Million Books</t>
  </si>
  <si>
    <t>5640 S Blackstone Ave</t>
  </si>
  <si>
    <t>Harper Memorial Library</t>
  </si>
  <si>
    <t>1116 E 59th St</t>
  </si>
  <si>
    <t>Ida Noyes Hall</t>
  </si>
  <si>
    <t>1212 E 59th St.</t>
  </si>
  <si>
    <t>Eckhart Library</t>
  </si>
  <si>
    <t>1414 E 59th St.</t>
  </si>
  <si>
    <t>1118 E 58th St.</t>
  </si>
  <si>
    <t>The Joseph Regenstein Library</t>
  </si>
  <si>
    <t>NAS, Brutalist Architecture</t>
  </si>
  <si>
    <t>5491 S. Lake Shore Dr.</t>
  </si>
  <si>
    <t>Elizabeth and Frederick Hibbard</t>
  </si>
  <si>
    <t>David Wallach Memorial Fountain - Fawn</t>
  </si>
  <si>
    <t>55th St. East of LSD at Lake Front Trail</t>
  </si>
  <si>
    <t>5200 S. Hyde Park Blvd.</t>
  </si>
  <si>
    <t>Lane Tech WPA Mural, Urban Planner</t>
  </si>
  <si>
    <t>Teacher at many schools &amp; Principal at William Ray Elem. School</t>
  </si>
  <si>
    <t>U. of Chicago Laboratory Schools &amp; Jackman Field</t>
  </si>
  <si>
    <t>Pocket Park</t>
  </si>
  <si>
    <t>Pocket Park, gazebo</t>
  </si>
  <si>
    <t>Spruce Park and Playground</t>
  </si>
  <si>
    <t>No buildings</t>
  </si>
  <si>
    <t>Emanuel Buchsbaum/CPD architect.</t>
  </si>
  <si>
    <t>Frederick Law Olmsted.  Outdoor ice-skating rink, soccer field &amp; volleyball crt</t>
  </si>
  <si>
    <t>Midway Plaisance Park - NRHP 1972 (Designed as a Canal)</t>
  </si>
  <si>
    <t>Parks, Point, Square, Midway, Quads</t>
  </si>
  <si>
    <t>NAS.  Next to Nichols Park.  United Steel Workers of America President.</t>
  </si>
  <si>
    <t>U. of Chicago Main Quadrangle - U. of C. Divinity School</t>
  </si>
  <si>
    <t>NAS, Post Modernist Pile</t>
  </si>
  <si>
    <t>Tenth Church of Christ (Stephens Church)</t>
  </si>
  <si>
    <t>Shepley, Rutan and Coolidge</t>
  </si>
  <si>
    <t>Bartlett Gymnasium   (2012 Dining Hall conversion)</t>
  </si>
  <si>
    <t>5640 South University Ave.</t>
  </si>
  <si>
    <t>Holabird &amp; Root.  $700,000</t>
  </si>
  <si>
    <t>5550 South University Ave.</t>
  </si>
  <si>
    <t>Coolidge and Hodgdon.  Peristyle Entry &amp; Dome. 1892 Chic Public Library</t>
  </si>
  <si>
    <t>935 East 50th Street.</t>
  </si>
  <si>
    <t>Not in CA 41</t>
  </si>
  <si>
    <t>Libraries</t>
  </si>
  <si>
    <t>Historic Houses</t>
  </si>
  <si>
    <t>Charles Atwood.  Palace of Fine Arts. 1933 reclad in Limestone as MS&amp;I.</t>
  </si>
  <si>
    <t>Comer (Gary &amp; Frances donated $21M) Children's Hospital</t>
  </si>
  <si>
    <t>Stanley Beaman &amp; Sears. $68 Mil. 172 Beds.  47 Bed NICU.</t>
  </si>
  <si>
    <t>International House. John D. Rockefeller Jr founded.</t>
  </si>
  <si>
    <t>Holabird &amp; Root; Emery B. Jackson. International cultural exchange</t>
  </si>
  <si>
    <t>5235 S. Harper Court</t>
  </si>
  <si>
    <t>Harper Court - 12 Story Office &amp; 131 room Hyatt Hotel</t>
  </si>
  <si>
    <t xml:space="preserve">Hartshorne Plunkard Architecture. </t>
  </si>
  <si>
    <t>Karl Vitzthum and Co.</t>
  </si>
  <si>
    <t>1525 E. 53rd St.</t>
  </si>
  <si>
    <t>Jens Jensen.  1931 Model Yacht Basin Restored 2007 for $1 Mil.</t>
  </si>
  <si>
    <t xml:space="preserve">East End Park.  1992 renamed Harold Washington Park </t>
  </si>
  <si>
    <t>Bixler (Ray(1890-1947)) Park behind Ray Elem School</t>
  </si>
  <si>
    <t>Willow Park (Bessie (1896-1926) Coleman Park)</t>
  </si>
  <si>
    <t>Renamed Bessie Coleman Park. 1st U.S. female black pilot.</t>
  </si>
  <si>
    <t>Florence (1912-1996) Stout Park</t>
  </si>
  <si>
    <t>Renamed Florence Stout Park. Leading force behind the park's creation.</t>
  </si>
  <si>
    <t>Butternut Park.  The Butternut Tree or white walnut produces…</t>
  </si>
  <si>
    <t>Renamed Butternut Park. ...thick-hulled nuts enclosed in sticky, spiny husks.</t>
  </si>
  <si>
    <t>Paul Cornell (1822-1904), R.E. speculator, (cousin of Cornell U. founder Ezra Cornell, buys 300 acres.</t>
  </si>
  <si>
    <t>Cornell (Paul(1822-1904)) Park  R.E. developer</t>
  </si>
  <si>
    <t>Linstrum &amp; Tarnow landscape architects hired to design park in 1973.</t>
  </si>
  <si>
    <t>Francis M. Drexel Fountain - Chicago's Oldest Fountain $50K</t>
  </si>
  <si>
    <t>51st and Drexel Blvd.   Philadelphia Banker</t>
  </si>
  <si>
    <t>Henry Manger. 1999 Reno. Sons traded land to rename Grove Pkwy Drexel Blvd.</t>
  </si>
  <si>
    <t>Blaine Hall, 1904 Belfield Towers, 1931 Judd Hall, 1960 H.S., 1993 middle school.</t>
  </si>
  <si>
    <t>Popular short story writer.</t>
  </si>
  <si>
    <t>Hyde Park H.S. (1914 Renamed Wm. Henry Ray Elem. School)</t>
  </si>
  <si>
    <t>John J. Flanders. Wm.(1858–1889) Ray was 1886 Principal at Hyde Park H.S.</t>
  </si>
  <si>
    <t>5631 S. Kimbark Ave.(Addtns 1914, '55, '96)</t>
  </si>
  <si>
    <t>Hotel Apt Buildings</t>
  </si>
  <si>
    <t>Historic Districts</t>
  </si>
  <si>
    <t>Commercial Buildings</t>
  </si>
  <si>
    <t>U. of Chicago Buildings</t>
  </si>
  <si>
    <t>U. of Chicago Entrance Gate</t>
  </si>
  <si>
    <t>1925 ?</t>
  </si>
  <si>
    <t>Perkins &amp; Will</t>
  </si>
  <si>
    <t>Charles Kozminski (1836-1895) Public School</t>
  </si>
  <si>
    <t>CPS Board Member. Died after giving nominating speech for Mayor George Swift.</t>
  </si>
  <si>
    <t>Chas. M. Harper Center U of C Booth School of Bus. (Est. 1898)</t>
  </si>
  <si>
    <t>Rafael Vinõly. Cantilevered entry mimicking Robie House, Interior fan vaulting</t>
  </si>
  <si>
    <t>1350 E 59th St         James Gamble Rogers</t>
  </si>
  <si>
    <t>Henry Ives Cobb. 1926 Bond Chapel Coolidge and Hodgdon</t>
  </si>
  <si>
    <t>Bret (1836-1902) Harte Elementary School</t>
  </si>
  <si>
    <t>Cobb (Silas) Lecture Hall</t>
  </si>
  <si>
    <t xml:space="preserve">Cobb (Silas) Gate </t>
  </si>
  <si>
    <t>Henry Ives Cobb (No Relation)</t>
  </si>
  <si>
    <t>5811 S. Ellis Ave.</t>
  </si>
  <si>
    <t>1885, 1916, 1924</t>
  </si>
  <si>
    <t>5496 S. Hyde Park Blvd.</t>
  </si>
  <si>
    <t>Funds donated in 1927 by Bernard A. Eckhart, a Chicago businessman</t>
  </si>
  <si>
    <t>Nichols (John Fountain (1912-1980)) Park &amp; Commun. Garden</t>
  </si>
  <si>
    <t>Museums</t>
  </si>
  <si>
    <t>Sculpture</t>
  </si>
  <si>
    <t>Hospital</t>
  </si>
  <si>
    <t>1893–1957</t>
  </si>
  <si>
    <t>24 NRHP Properties, 6 are also NHL Properties</t>
  </si>
  <si>
    <t>Chicago Beach Apartments NRHP 1986 (Scholars Corner)</t>
  </si>
  <si>
    <t>5242 S. Hyde Park Boulevard</t>
  </si>
  <si>
    <t>C Grad Student opened store w encouragment of friends, family and Saul Bellow</t>
  </si>
  <si>
    <t>Powell's Bookstore - 1971 Portland store, opened by Mikes dad,</t>
  </si>
  <si>
    <t>1501 E. 57th St..Walter, Mike Powell, U of C</t>
  </si>
  <si>
    <t>11 NRHP Properties, 4 are also NHL Properties</t>
  </si>
  <si>
    <t xml:space="preserve">Amos Alonzo Stagg Field &amp; Haydon Track. ...NHL 1965 </t>
  </si>
  <si>
    <t xml:space="preserve">'Nuclear Energy' - Site of Chicago Pile-1.   NRHP 1966 &amp;…     </t>
  </si>
  <si>
    <t>Parks, Quads</t>
  </si>
  <si>
    <t>Athletic Buildings &amp; Fields</t>
  </si>
  <si>
    <t>U. of Chicago established by John D. Rockefeller's donation &amp; William Rainey Harper founder.</t>
  </si>
  <si>
    <t>1910-1929 Hyde Park saw the building of 12 hotel, luxury apts with housekeeping services.</t>
  </si>
  <si>
    <t>Parks, Point, Square, Midway.</t>
  </si>
  <si>
    <t>Store</t>
  </si>
  <si>
    <t>Fountains</t>
  </si>
  <si>
    <t>13 NRHP Properties, 2 are also NHL Properties</t>
  </si>
  <si>
    <t>Community Area #41 Part 1 - Hyde Park</t>
  </si>
  <si>
    <t>Community Area #41 Part 2 - Hyde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</si>
</sst>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5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20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rgb="FF000000"/>
      <name val="Arial"/>
      <family val="2"/>
    </font>
    <font>
      <b/>
      <u/>
      <sz val="24"/>
      <color theme="1"/>
      <name val="Arial"/>
      <family val="2"/>
    </font>
    <font>
      <sz val="10"/>
      <color theme="1"/>
      <name val="Helvetica"/>
      <family val="2"/>
    </font>
    <font>
      <sz val="16"/>
      <name val="Arial"/>
      <family val="2"/>
    </font>
    <font>
      <sz val="16"/>
      <color theme="1"/>
      <name val="Helvetica"/>
      <family val="2"/>
    </font>
    <font>
      <b/>
      <sz val="16"/>
      <color theme="1"/>
      <name val="Helvetica"/>
      <family val="2"/>
    </font>
    <font>
      <b/>
      <u/>
      <sz val="16"/>
      <color theme="1"/>
      <name val="Helvetica"/>
      <family val="2"/>
    </font>
    <font>
      <sz val="16"/>
      <color rgb="FF000000"/>
      <name val="Helvetica"/>
      <family val="2"/>
    </font>
    <font>
      <sz val="12"/>
      <color theme="1"/>
      <name val="Calibri"/>
      <family val="2"/>
    </font>
    <font>
      <sz val="10"/>
      <color rgb="FF000000"/>
      <name val="Helvetica"/>
      <family val="2"/>
    </font>
    <font>
      <sz val="10"/>
      <name val="Arial"/>
      <family val="2"/>
    </font>
    <font>
      <sz val="16"/>
      <color theme="1"/>
      <name val="Arial"/>
      <family val="2"/>
    </font>
    <font>
      <b/>
      <u/>
      <sz val="12"/>
      <color theme="1"/>
      <name val="Calibri"/>
      <family val="2"/>
      <scheme val="minor"/>
    </font>
    <font>
      <sz val="11"/>
      <color rgb="FF202122"/>
      <name val="Arial"/>
      <family val="2"/>
    </font>
    <font>
      <sz val="16"/>
      <color rgb="FF202122"/>
      <name val="Arial"/>
      <family val="2"/>
    </font>
    <font>
      <sz val="12"/>
      <color theme="1"/>
      <name val="Arial"/>
      <family val="2"/>
    </font>
    <font>
      <sz val="16"/>
      <color theme="1"/>
      <name val="Calibri"/>
      <family val="2"/>
      <scheme val="minor"/>
    </font>
    <font>
      <b/>
      <u/>
      <sz val="16"/>
      <name val="Arial"/>
      <family val="2"/>
    </font>
    <font>
      <sz val="16"/>
      <color rgb="FF2021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left"/>
    </xf>
    <xf numFmtId="0" fontId="6" fillId="0" borderId="0" xfId="0" applyFont="1"/>
    <xf numFmtId="0" fontId="8" fillId="0" borderId="0" xfId="0" applyFont="1"/>
    <xf numFmtId="0" fontId="9" fillId="0" borderId="0" xfId="0" applyFont="1"/>
    <xf numFmtId="3" fontId="9" fillId="0" borderId="0" xfId="0" applyNumberFormat="1" applyFont="1"/>
    <xf numFmtId="10" fontId="9" fillId="0" borderId="0" xfId="0" applyNumberFormat="1" applyFont="1" applyAlignment="1">
      <alignment horizontal="left"/>
    </xf>
    <xf numFmtId="0" fontId="9" fillId="0" borderId="0" xfId="0" applyFont="1" applyAlignment="1">
      <alignment horizontal="right"/>
    </xf>
    <xf numFmtId="0" fontId="9" fillId="0" borderId="0" xfId="0" quotePrefix="1" applyFont="1"/>
    <xf numFmtId="10" fontId="9" fillId="0" borderId="0" xfId="0" applyNumberFormat="1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3" fillId="0" borderId="0" xfId="0" applyFont="1" applyAlignment="1">
      <alignment horizontal="right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9" fillId="0" borderId="0" xfId="0" applyFont="1" applyAlignment="1">
      <alignment horizontal="center"/>
    </xf>
    <xf numFmtId="0" fontId="16" fillId="0" borderId="0" xfId="0" applyFont="1"/>
    <xf numFmtId="0" fontId="9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7" fillId="0" borderId="0" xfId="0" applyFont="1"/>
    <xf numFmtId="0" fontId="18" fillId="0" borderId="0" xfId="0" applyFont="1"/>
    <xf numFmtId="0" fontId="17" fillId="0" borderId="0" xfId="0" applyFont="1"/>
    <xf numFmtId="0" fontId="17" fillId="0" borderId="0" xfId="0" applyFont="1" applyAlignment="1">
      <alignment horizontal="left"/>
    </xf>
    <xf numFmtId="10" fontId="9" fillId="0" borderId="0" xfId="0" quotePrefix="1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0" fontId="19" fillId="0" borderId="0" xfId="0" applyFont="1"/>
    <xf numFmtId="3" fontId="20" fillId="0" borderId="0" xfId="0" applyNumberFormat="1" applyFont="1"/>
    <xf numFmtId="0" fontId="21" fillId="0" borderId="0" xfId="0" applyFont="1"/>
    <xf numFmtId="0" fontId="20" fillId="0" borderId="0" xfId="0" applyFont="1"/>
    <xf numFmtId="0" fontId="22" fillId="0" borderId="0" xfId="0" applyFont="1"/>
    <xf numFmtId="3" fontId="9" fillId="0" borderId="0" xfId="0" applyNumberFormat="1" applyFont="1" applyAlignment="1">
      <alignment horizontal="right"/>
    </xf>
    <xf numFmtId="164" fontId="9" fillId="0" borderId="0" xfId="0" applyNumberFormat="1" applyFont="1"/>
    <xf numFmtId="0" fontId="5" fillId="0" borderId="0" xfId="0" applyFont="1"/>
    <xf numFmtId="0" fontId="23" fillId="0" borderId="0" xfId="0" applyFont="1"/>
    <xf numFmtId="18" fontId="9" fillId="0" borderId="0" xfId="0" applyNumberFormat="1" applyFont="1"/>
    <xf numFmtId="0" fontId="17" fillId="0" borderId="0" xfId="0" applyFont="1" applyAlignment="1">
      <alignment horizontal="right"/>
    </xf>
    <xf numFmtId="0" fontId="17" fillId="0" borderId="0" xfId="0" quotePrefix="1" applyFont="1"/>
    <xf numFmtId="0" fontId="1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24" fillId="0" borderId="0" xfId="0" applyFont="1"/>
    <xf numFmtId="0" fontId="2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B9289-5A90-354C-AB91-CBFD14FE2718}">
  <sheetPr>
    <pageSetUpPr fitToPage="1"/>
  </sheetPr>
  <dimension ref="A1:O201"/>
  <sheetViews>
    <sheetView tabSelected="1" zoomScale="90" zoomScaleNormal="90" workbookViewId="0">
      <selection sqref="A1:I71"/>
    </sheetView>
  </sheetViews>
  <sheetFormatPr baseColWidth="10" defaultRowHeight="16" x14ac:dyDescent="0.2"/>
  <cols>
    <col min="1" max="1" width="10.83203125" customWidth="1"/>
    <col min="2" max="2" width="46.83203125" customWidth="1"/>
    <col min="3" max="3" width="27.5" customWidth="1"/>
    <col min="4" max="4" width="51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80.6640625" customWidth="1"/>
  </cols>
  <sheetData>
    <row r="1" spans="1:10" ht="30" x14ac:dyDescent="0.3">
      <c r="A1" s="1" t="s">
        <v>338</v>
      </c>
      <c r="B1" s="2"/>
      <c r="C1" s="2"/>
      <c r="D1" s="2"/>
      <c r="E1" s="2"/>
      <c r="F1" s="3"/>
      <c r="G1" s="4"/>
      <c r="H1" s="4"/>
      <c r="I1" s="4"/>
      <c r="J1" s="4"/>
    </row>
    <row r="2" spans="1:10" ht="30" x14ac:dyDescent="0.3">
      <c r="A2" s="1"/>
      <c r="B2" s="2"/>
      <c r="C2" s="2"/>
      <c r="D2" s="2"/>
      <c r="E2" s="2"/>
      <c r="F2" s="3"/>
      <c r="G2" s="4"/>
      <c r="H2" s="4"/>
      <c r="I2" s="4"/>
      <c r="J2" s="4"/>
    </row>
    <row r="3" spans="1:10" x14ac:dyDescent="0.2">
      <c r="A3" s="8"/>
      <c r="B3" s="8"/>
      <c r="C3" s="8"/>
      <c r="D3" s="8"/>
      <c r="E3" s="8"/>
      <c r="F3" s="8"/>
      <c r="G3" s="8"/>
      <c r="J3" s="4"/>
    </row>
    <row r="4" spans="1:10" ht="20" x14ac:dyDescent="0.2">
      <c r="A4" s="28">
        <v>1853</v>
      </c>
      <c r="B4" s="28" t="s">
        <v>284</v>
      </c>
      <c r="C4" s="33"/>
      <c r="D4" s="32"/>
      <c r="E4" s="9">
        <v>1930</v>
      </c>
      <c r="F4" s="33">
        <v>48017</v>
      </c>
      <c r="G4" s="9" t="s">
        <v>29</v>
      </c>
      <c r="H4" s="11">
        <v>0.47599999999999998</v>
      </c>
      <c r="I4" s="11"/>
      <c r="J4" s="4"/>
    </row>
    <row r="5" spans="1:10" ht="20" x14ac:dyDescent="0.2">
      <c r="A5" s="9">
        <v>1861</v>
      </c>
      <c r="B5" s="28" t="s">
        <v>56</v>
      </c>
      <c r="C5" s="9"/>
      <c r="E5" s="9">
        <v>1950</v>
      </c>
      <c r="F5" s="33">
        <v>55206</v>
      </c>
      <c r="G5" s="9" t="s">
        <v>30</v>
      </c>
      <c r="H5" s="11">
        <v>0.26840000000000003</v>
      </c>
      <c r="I5" s="10"/>
      <c r="J5" s="4"/>
    </row>
    <row r="6" spans="1:10" ht="20" x14ac:dyDescent="0.2">
      <c r="A6" s="9">
        <v>1882</v>
      </c>
      <c r="B6" s="9" t="s">
        <v>57</v>
      </c>
      <c r="C6" s="28"/>
      <c r="D6" s="9"/>
      <c r="E6" s="9">
        <v>1970</v>
      </c>
      <c r="F6" s="10">
        <v>33531</v>
      </c>
      <c r="G6" s="9" t="s">
        <v>32</v>
      </c>
      <c r="H6" s="11">
        <v>0.1208</v>
      </c>
      <c r="I6" s="10"/>
      <c r="J6" s="4"/>
    </row>
    <row r="7" spans="1:10" ht="20" x14ac:dyDescent="0.2">
      <c r="A7" s="9">
        <v>1889</v>
      </c>
      <c r="B7" s="9" t="s">
        <v>58</v>
      </c>
      <c r="C7" s="9"/>
      <c r="D7" s="9"/>
      <c r="E7" s="9">
        <v>2000</v>
      </c>
      <c r="F7" s="33">
        <v>29920</v>
      </c>
      <c r="G7" s="9" t="s">
        <v>31</v>
      </c>
      <c r="H7" s="30">
        <v>8.5099999999999995E-2</v>
      </c>
      <c r="I7" s="10"/>
      <c r="J7" s="4"/>
    </row>
    <row r="8" spans="1:10" ht="20" x14ac:dyDescent="0.2">
      <c r="A8" s="9">
        <v>1891</v>
      </c>
      <c r="B8" s="5" t="s">
        <v>332</v>
      </c>
      <c r="C8" s="9"/>
      <c r="D8" s="12"/>
      <c r="E8" s="9">
        <v>2018</v>
      </c>
      <c r="F8" s="10">
        <v>27517</v>
      </c>
      <c r="G8" s="9" t="s">
        <v>33</v>
      </c>
      <c r="H8" s="11">
        <v>4.9599999999999998E-2</v>
      </c>
      <c r="I8" s="10"/>
      <c r="J8" s="4"/>
    </row>
    <row r="9" spans="1:10" ht="20" x14ac:dyDescent="0.2">
      <c r="A9" s="9">
        <v>1893</v>
      </c>
      <c r="B9" s="9" t="s">
        <v>59</v>
      </c>
      <c r="C9" s="9"/>
      <c r="D9" s="9"/>
      <c r="G9" s="9"/>
      <c r="H9" s="11"/>
      <c r="I9" s="14"/>
      <c r="J9" s="4"/>
    </row>
    <row r="10" spans="1:10" ht="20" x14ac:dyDescent="0.2">
      <c r="A10" s="5" t="s">
        <v>333</v>
      </c>
      <c r="B10" s="9"/>
      <c r="C10" s="9"/>
      <c r="D10" s="9"/>
      <c r="G10" s="9"/>
      <c r="H10" s="11"/>
      <c r="I10" s="14"/>
      <c r="J10" s="4"/>
    </row>
    <row r="11" spans="1:10" ht="20" x14ac:dyDescent="0.2">
      <c r="D11" s="12" t="s">
        <v>34</v>
      </c>
      <c r="E11" s="31">
        <v>54140</v>
      </c>
      <c r="G11" s="9" t="s">
        <v>35</v>
      </c>
      <c r="H11" s="11">
        <f>SUM(H4:H8)</f>
        <v>0.9998999999999999</v>
      </c>
      <c r="I11" s="11"/>
      <c r="J11" s="4"/>
    </row>
    <row r="12" spans="1:10" ht="20" x14ac:dyDescent="0.2">
      <c r="A12" s="9" t="s">
        <v>60</v>
      </c>
      <c r="B12" s="9"/>
      <c r="C12" s="9"/>
      <c r="J12" s="4"/>
    </row>
    <row r="13" spans="1:10" ht="21" x14ac:dyDescent="0.25">
      <c r="A13" s="9"/>
      <c r="B13" s="9" t="s">
        <v>62</v>
      </c>
      <c r="C13" s="5"/>
      <c r="D13" s="15"/>
      <c r="E13" s="15"/>
      <c r="G13" s="8"/>
      <c r="J13" s="4"/>
    </row>
    <row r="14" spans="1:10" ht="21" x14ac:dyDescent="0.25">
      <c r="A14" s="9"/>
      <c r="B14" s="9" t="s">
        <v>63</v>
      </c>
      <c r="C14" s="5"/>
      <c r="D14" s="15"/>
      <c r="E14" s="15"/>
      <c r="G14" s="8"/>
      <c r="J14" s="4"/>
    </row>
    <row r="15" spans="1:10" ht="21" x14ac:dyDescent="0.25">
      <c r="A15" s="9"/>
      <c r="B15" s="9" t="s">
        <v>64</v>
      </c>
      <c r="C15" s="5"/>
      <c r="D15" s="15"/>
      <c r="E15" s="15"/>
      <c r="G15" s="8"/>
      <c r="J15" s="4"/>
    </row>
    <row r="16" spans="1:10" ht="21" x14ac:dyDescent="0.25">
      <c r="A16" s="9"/>
      <c r="B16" s="9"/>
      <c r="C16" s="5"/>
      <c r="D16" s="15"/>
      <c r="E16" s="15"/>
      <c r="F16" s="44" t="s">
        <v>0</v>
      </c>
      <c r="G16" s="45"/>
      <c r="J16" s="4"/>
    </row>
    <row r="17" spans="1:10" ht="21" x14ac:dyDescent="0.25">
      <c r="A17" s="15"/>
      <c r="B17" s="17" t="s">
        <v>1</v>
      </c>
      <c r="C17" s="8"/>
      <c r="D17" s="17" t="s">
        <v>2</v>
      </c>
      <c r="E17" s="17" t="s">
        <v>3</v>
      </c>
      <c r="F17" s="17" t="s">
        <v>4</v>
      </c>
      <c r="G17" s="17" t="s">
        <v>5</v>
      </c>
      <c r="H17" s="17" t="s">
        <v>36</v>
      </c>
      <c r="J17" s="4"/>
    </row>
    <row r="18" spans="1:10" ht="11" customHeight="1" x14ac:dyDescent="0.3">
      <c r="A18" s="1"/>
      <c r="B18" s="2"/>
      <c r="C18" s="2"/>
      <c r="D18" s="2"/>
      <c r="E18" s="2"/>
      <c r="F18" s="3"/>
      <c r="G18" s="4"/>
      <c r="H18" s="4"/>
      <c r="I18" s="4"/>
      <c r="J18" s="4"/>
    </row>
    <row r="19" spans="1:10" ht="20" x14ac:dyDescent="0.2">
      <c r="B19" s="28" t="s">
        <v>186</v>
      </c>
      <c r="D19" s="9" t="s">
        <v>187</v>
      </c>
      <c r="E19" s="5">
        <v>60615</v>
      </c>
      <c r="F19" s="5"/>
      <c r="G19" s="5"/>
      <c r="H19" s="5"/>
    </row>
    <row r="20" spans="1:10" ht="20" x14ac:dyDescent="0.2">
      <c r="B20" s="5" t="s">
        <v>6</v>
      </c>
      <c r="D20" s="5" t="s">
        <v>7</v>
      </c>
      <c r="E20" s="5">
        <v>60615</v>
      </c>
      <c r="F20" s="18" t="s">
        <v>8</v>
      </c>
      <c r="G20" s="5"/>
      <c r="H20" s="5" t="s">
        <v>9</v>
      </c>
      <c r="I20" s="5"/>
      <c r="J20" s="5"/>
    </row>
    <row r="21" spans="1:10" ht="20" x14ac:dyDescent="0.2">
      <c r="A21" s="6">
        <v>1</v>
      </c>
      <c r="B21" s="28" t="s">
        <v>195</v>
      </c>
      <c r="C21" s="28"/>
      <c r="D21" s="28" t="s">
        <v>75</v>
      </c>
      <c r="E21" s="28">
        <v>60615</v>
      </c>
      <c r="F21" s="28">
        <v>1919</v>
      </c>
      <c r="G21" s="28"/>
      <c r="H21" s="9" t="s">
        <v>76</v>
      </c>
      <c r="I21" s="5"/>
      <c r="J21" s="5"/>
    </row>
    <row r="22" spans="1:10" ht="20" x14ac:dyDescent="0.2">
      <c r="A22" s="6">
        <f>1+A21</f>
        <v>2</v>
      </c>
      <c r="B22" s="9" t="s">
        <v>316</v>
      </c>
      <c r="C22" s="28"/>
      <c r="D22" s="9" t="s">
        <v>204</v>
      </c>
      <c r="E22" s="9">
        <v>60615</v>
      </c>
      <c r="F22" s="9">
        <v>1963</v>
      </c>
      <c r="H22" s="28" t="s">
        <v>240</v>
      </c>
      <c r="I22" s="9"/>
      <c r="J22" s="5"/>
    </row>
    <row r="23" spans="1:10" ht="20" x14ac:dyDescent="0.2">
      <c r="A23" s="24">
        <f t="shared" ref="A23:A30" si="0">1+A22</f>
        <v>3</v>
      </c>
      <c r="B23" s="28" t="s">
        <v>197</v>
      </c>
      <c r="C23" s="28"/>
      <c r="D23" s="28" t="s">
        <v>196</v>
      </c>
      <c r="E23" s="28">
        <v>60615</v>
      </c>
      <c r="F23" s="42">
        <v>1954</v>
      </c>
      <c r="G23" s="28">
        <v>1981</v>
      </c>
      <c r="H23" s="9" t="s">
        <v>251</v>
      </c>
      <c r="I23" s="9"/>
      <c r="J23" s="5"/>
    </row>
    <row r="24" spans="1:10" ht="21" x14ac:dyDescent="0.25">
      <c r="A24" s="24">
        <f t="shared" si="0"/>
        <v>4</v>
      </c>
      <c r="B24" s="35" t="s">
        <v>177</v>
      </c>
      <c r="C24" s="36"/>
      <c r="D24" s="35" t="s">
        <v>178</v>
      </c>
      <c r="E24" s="28">
        <v>60615</v>
      </c>
      <c r="F24" s="28">
        <v>1889</v>
      </c>
      <c r="G24" s="42" t="s">
        <v>179</v>
      </c>
      <c r="H24" s="9" t="s">
        <v>180</v>
      </c>
      <c r="I24" s="5"/>
      <c r="J24" s="5"/>
    </row>
    <row r="25" spans="1:10" ht="20" x14ac:dyDescent="0.2">
      <c r="A25" s="24">
        <f t="shared" si="0"/>
        <v>5</v>
      </c>
      <c r="B25" s="28" t="s">
        <v>201</v>
      </c>
      <c r="C25" s="28"/>
      <c r="D25" s="28" t="s">
        <v>274</v>
      </c>
      <c r="E25" s="28">
        <v>60615</v>
      </c>
      <c r="F25" s="28"/>
      <c r="G25" s="28">
        <v>1929</v>
      </c>
      <c r="H25" s="9" t="s">
        <v>273</v>
      </c>
      <c r="I25" s="5"/>
      <c r="J25" s="5"/>
    </row>
    <row r="26" spans="1:10" ht="20" x14ac:dyDescent="0.2">
      <c r="A26" s="24">
        <f t="shared" si="0"/>
        <v>6</v>
      </c>
      <c r="B26" s="28" t="s">
        <v>271</v>
      </c>
      <c r="C26" s="28"/>
      <c r="D26" s="28" t="s">
        <v>270</v>
      </c>
      <c r="E26" s="28">
        <v>60615</v>
      </c>
      <c r="F26" s="28"/>
      <c r="G26" s="28">
        <v>2013</v>
      </c>
      <c r="H26" s="9" t="s">
        <v>272</v>
      </c>
      <c r="I26" s="5"/>
      <c r="J26" s="5"/>
    </row>
    <row r="27" spans="1:10" ht="20" x14ac:dyDescent="0.2">
      <c r="A27" s="24">
        <f t="shared" si="0"/>
        <v>7</v>
      </c>
      <c r="B27" s="28" t="s">
        <v>322</v>
      </c>
      <c r="C27" s="28"/>
      <c r="D27" s="28" t="s">
        <v>87</v>
      </c>
      <c r="E27" s="28">
        <v>60615</v>
      </c>
      <c r="F27" s="28">
        <v>1929</v>
      </c>
      <c r="G27" s="28"/>
      <c r="H27" s="9" t="s">
        <v>157</v>
      </c>
      <c r="J27" s="5"/>
    </row>
    <row r="28" spans="1:10" ht="20" x14ac:dyDescent="0.2">
      <c r="A28" s="24">
        <f t="shared" si="0"/>
        <v>8</v>
      </c>
      <c r="B28" s="9" t="s">
        <v>276</v>
      </c>
      <c r="C28" s="28"/>
      <c r="D28" s="9" t="s">
        <v>239</v>
      </c>
      <c r="E28" s="9">
        <v>60615</v>
      </c>
      <c r="F28" s="9">
        <v>1906</v>
      </c>
      <c r="G28" s="12">
        <v>1927</v>
      </c>
      <c r="H28" s="9" t="s">
        <v>275</v>
      </c>
      <c r="I28" s="9"/>
      <c r="J28" s="5"/>
    </row>
    <row r="29" spans="1:10" ht="20" x14ac:dyDescent="0.2">
      <c r="A29" s="24">
        <f t="shared" si="0"/>
        <v>9</v>
      </c>
      <c r="B29" s="35" t="s">
        <v>66</v>
      </c>
      <c r="D29" s="35" t="s">
        <v>65</v>
      </c>
      <c r="E29" s="28">
        <v>60615</v>
      </c>
      <c r="F29" s="28">
        <v>1917</v>
      </c>
      <c r="G29" s="28">
        <v>1918</v>
      </c>
      <c r="H29" s="9" t="s">
        <v>161</v>
      </c>
      <c r="I29" s="5"/>
      <c r="J29" s="5"/>
    </row>
    <row r="30" spans="1:10" ht="20" x14ac:dyDescent="0.2">
      <c r="A30" s="24">
        <f t="shared" si="0"/>
        <v>10</v>
      </c>
      <c r="B30" s="28" t="s">
        <v>121</v>
      </c>
      <c r="C30" s="42"/>
      <c r="D30" s="28" t="s">
        <v>119</v>
      </c>
      <c r="E30" s="28">
        <v>60615</v>
      </c>
      <c r="F30" s="28"/>
      <c r="G30" s="28">
        <v>1918</v>
      </c>
      <c r="H30" s="9" t="s">
        <v>120</v>
      </c>
      <c r="J30" s="5"/>
    </row>
    <row r="31" spans="1:10" ht="20" x14ac:dyDescent="0.2">
      <c r="A31" s="24">
        <f t="shared" ref="A31:A56" si="1">1+A30</f>
        <v>11</v>
      </c>
      <c r="B31" s="28" t="s">
        <v>93</v>
      </c>
      <c r="C31" s="42"/>
      <c r="D31" s="28" t="s">
        <v>323</v>
      </c>
      <c r="E31" s="28">
        <v>60615</v>
      </c>
      <c r="F31" s="28">
        <v>1922</v>
      </c>
      <c r="G31" s="28">
        <v>1923</v>
      </c>
      <c r="H31" s="9" t="s">
        <v>94</v>
      </c>
      <c r="I31" s="5"/>
      <c r="J31" s="5"/>
    </row>
    <row r="32" spans="1:10" ht="20" x14ac:dyDescent="0.2">
      <c r="A32" s="24">
        <f t="shared" si="1"/>
        <v>12</v>
      </c>
      <c r="B32" s="28" t="s">
        <v>136</v>
      </c>
      <c r="C32" s="42"/>
      <c r="D32" s="28" t="s">
        <v>314</v>
      </c>
      <c r="E32" s="28">
        <v>60637</v>
      </c>
      <c r="F32" s="28">
        <v>1926</v>
      </c>
      <c r="G32" s="28"/>
      <c r="H32" s="9" t="s">
        <v>135</v>
      </c>
      <c r="I32" s="5"/>
      <c r="J32" s="5"/>
    </row>
    <row r="33" spans="1:10" ht="20" x14ac:dyDescent="0.2">
      <c r="A33" s="24">
        <f t="shared" si="1"/>
        <v>13</v>
      </c>
      <c r="B33" s="9" t="s">
        <v>285</v>
      </c>
      <c r="C33" s="28"/>
      <c r="D33" s="9" t="s">
        <v>213</v>
      </c>
      <c r="E33" s="9">
        <v>60615</v>
      </c>
      <c r="F33" s="9">
        <v>1973</v>
      </c>
      <c r="H33" s="28" t="s">
        <v>286</v>
      </c>
      <c r="I33" s="9"/>
      <c r="J33" s="5"/>
    </row>
    <row r="34" spans="1:10" ht="20" x14ac:dyDescent="0.2">
      <c r="A34" s="24">
        <f t="shared" si="1"/>
        <v>14</v>
      </c>
      <c r="B34" s="28" t="s">
        <v>152</v>
      </c>
      <c r="C34" s="42"/>
      <c r="D34" s="28" t="s">
        <v>153</v>
      </c>
      <c r="E34" s="28">
        <v>60615</v>
      </c>
      <c r="F34" s="28">
        <v>1961</v>
      </c>
      <c r="G34" s="28"/>
      <c r="H34" s="9" t="s">
        <v>154</v>
      </c>
      <c r="I34" s="5"/>
      <c r="J34" s="5"/>
    </row>
    <row r="35" spans="1:10" ht="20" x14ac:dyDescent="0.2">
      <c r="A35" s="24">
        <f t="shared" si="1"/>
        <v>15</v>
      </c>
      <c r="B35" s="9" t="s">
        <v>277</v>
      </c>
      <c r="C35" s="28"/>
      <c r="D35" s="9" t="s">
        <v>205</v>
      </c>
      <c r="E35" s="9">
        <v>60637</v>
      </c>
      <c r="F35" s="9">
        <v>1950</v>
      </c>
      <c r="G35" s="22"/>
      <c r="H35" s="9" t="s">
        <v>241</v>
      </c>
      <c r="I35" s="9"/>
      <c r="J35" s="5"/>
    </row>
    <row r="36" spans="1:10" ht="20" x14ac:dyDescent="0.2">
      <c r="A36" s="24">
        <f t="shared" si="1"/>
        <v>16</v>
      </c>
      <c r="B36" s="46" t="s">
        <v>292</v>
      </c>
      <c r="C36" s="28"/>
      <c r="D36" s="28" t="s">
        <v>294</v>
      </c>
      <c r="E36" s="28">
        <v>60637</v>
      </c>
      <c r="F36" s="42">
        <v>1893</v>
      </c>
      <c r="G36" s="42">
        <v>1894</v>
      </c>
      <c r="H36" s="9" t="s">
        <v>293</v>
      </c>
      <c r="I36" s="9"/>
      <c r="J36" s="5"/>
    </row>
    <row r="37" spans="1:10" ht="20" x14ac:dyDescent="0.2">
      <c r="A37" s="24">
        <f t="shared" si="1"/>
        <v>17</v>
      </c>
      <c r="B37" s="28" t="s">
        <v>138</v>
      </c>
      <c r="C37" s="28"/>
      <c r="D37" s="28" t="s">
        <v>137</v>
      </c>
      <c r="E37" s="28">
        <v>60637</v>
      </c>
      <c r="F37" s="28">
        <v>1907</v>
      </c>
      <c r="G37" s="28"/>
      <c r="H37" s="9" t="s">
        <v>139</v>
      </c>
      <c r="I37" s="5"/>
      <c r="J37" s="5"/>
    </row>
    <row r="38" spans="1:10" ht="20" x14ac:dyDescent="0.2">
      <c r="A38" s="24">
        <f t="shared" si="1"/>
        <v>18</v>
      </c>
      <c r="B38" s="28" t="s">
        <v>101</v>
      </c>
      <c r="C38" s="28"/>
      <c r="D38" s="28" t="s">
        <v>102</v>
      </c>
      <c r="E38" s="28">
        <v>60637</v>
      </c>
      <c r="F38" s="28">
        <v>1906</v>
      </c>
      <c r="G38" s="28"/>
      <c r="H38" s="9" t="s">
        <v>103</v>
      </c>
      <c r="I38" s="5"/>
      <c r="J38" s="5"/>
    </row>
    <row r="39" spans="1:10" ht="20" x14ac:dyDescent="0.2">
      <c r="A39" s="24">
        <f t="shared" si="1"/>
        <v>19</v>
      </c>
      <c r="B39" s="28" t="s">
        <v>91</v>
      </c>
      <c r="C39" s="28"/>
      <c r="D39" s="28" t="s">
        <v>88</v>
      </c>
      <c r="E39" s="28">
        <v>60637</v>
      </c>
      <c r="F39" s="42" t="s">
        <v>89</v>
      </c>
      <c r="G39" s="42" t="s">
        <v>90</v>
      </c>
      <c r="H39" s="9" t="s">
        <v>92</v>
      </c>
      <c r="I39" s="9"/>
      <c r="J39" s="5"/>
    </row>
    <row r="40" spans="1:10" ht="20" x14ac:dyDescent="0.2">
      <c r="A40" s="24">
        <f t="shared" si="1"/>
        <v>20</v>
      </c>
      <c r="B40" s="28" t="s">
        <v>68</v>
      </c>
      <c r="C40" s="28"/>
      <c r="D40" s="28" t="s">
        <v>67</v>
      </c>
      <c r="E40" s="28">
        <v>60637</v>
      </c>
      <c r="F40" s="28">
        <v>1929</v>
      </c>
      <c r="G40" s="28">
        <v>1931</v>
      </c>
      <c r="H40" s="9" t="s">
        <v>69</v>
      </c>
      <c r="I40" s="5"/>
      <c r="J40" s="5"/>
    </row>
    <row r="41" spans="1:10" ht="21" x14ac:dyDescent="0.25">
      <c r="A41" s="24">
        <f t="shared" si="1"/>
        <v>21</v>
      </c>
      <c r="B41" s="9" t="s">
        <v>145</v>
      </c>
      <c r="C41" s="36"/>
      <c r="D41" s="9" t="s">
        <v>17</v>
      </c>
      <c r="E41" s="9">
        <v>60637</v>
      </c>
      <c r="F41" s="9">
        <v>1909</v>
      </c>
      <c r="G41" s="9">
        <v>1910</v>
      </c>
      <c r="H41" s="9" t="s">
        <v>146</v>
      </c>
      <c r="I41" s="9"/>
      <c r="J41" s="5"/>
    </row>
    <row r="42" spans="1:10" ht="20" x14ac:dyDescent="0.2">
      <c r="A42" s="24">
        <f t="shared" si="1"/>
        <v>22</v>
      </c>
      <c r="B42" s="28" t="s">
        <v>304</v>
      </c>
      <c r="C42" s="28"/>
      <c r="D42" s="28" t="s">
        <v>188</v>
      </c>
      <c r="E42" s="28">
        <v>60637</v>
      </c>
      <c r="F42" s="28"/>
      <c r="G42" s="28">
        <v>2004</v>
      </c>
      <c r="H42" s="9" t="s">
        <v>305</v>
      </c>
      <c r="J42" s="5"/>
    </row>
    <row r="43" spans="1:10" ht="21" x14ac:dyDescent="0.25">
      <c r="A43" s="24">
        <f t="shared" si="1"/>
        <v>23</v>
      </c>
      <c r="B43" s="9" t="s">
        <v>15</v>
      </c>
      <c r="C43" s="36"/>
      <c r="D43" s="9" t="s">
        <v>16</v>
      </c>
      <c r="E43" s="9">
        <v>60637</v>
      </c>
      <c r="F43" s="9">
        <v>1925</v>
      </c>
      <c r="G43" s="9">
        <v>1928</v>
      </c>
      <c r="H43" s="9" t="s">
        <v>70</v>
      </c>
      <c r="I43" s="5"/>
      <c r="J43" s="5"/>
    </row>
    <row r="44" spans="1:10" ht="20" x14ac:dyDescent="0.2">
      <c r="A44" s="24">
        <f t="shared" si="1"/>
        <v>24</v>
      </c>
      <c r="B44" s="28" t="s">
        <v>226</v>
      </c>
      <c r="C44" s="28"/>
      <c r="D44" s="28" t="s">
        <v>227</v>
      </c>
      <c r="E44" s="28">
        <v>60637</v>
      </c>
      <c r="F44" s="28">
        <v>1910</v>
      </c>
      <c r="G44" s="28">
        <v>1912</v>
      </c>
      <c r="H44" s="9" t="s">
        <v>255</v>
      </c>
      <c r="I44" s="9"/>
      <c r="J44" s="5"/>
    </row>
    <row r="45" spans="1:10" ht="20" x14ac:dyDescent="0.2">
      <c r="A45" s="24">
        <f t="shared" si="1"/>
        <v>25</v>
      </c>
      <c r="B45" s="28" t="s">
        <v>230</v>
      </c>
      <c r="C45" s="28"/>
      <c r="D45" s="28" t="s">
        <v>232</v>
      </c>
      <c r="E45" s="28">
        <v>60637</v>
      </c>
      <c r="F45" s="28"/>
      <c r="G45" s="28">
        <v>1930</v>
      </c>
      <c r="H45" s="28" t="s">
        <v>315</v>
      </c>
      <c r="I45" s="9"/>
      <c r="J45" s="5"/>
    </row>
    <row r="46" spans="1:10" ht="20" x14ac:dyDescent="0.2">
      <c r="A46" s="24">
        <f t="shared" si="1"/>
        <v>26</v>
      </c>
      <c r="B46" s="9" t="s">
        <v>252</v>
      </c>
      <c r="C46" s="28"/>
      <c r="D46" s="9" t="s">
        <v>19</v>
      </c>
      <c r="E46" s="9">
        <v>60637</v>
      </c>
      <c r="F46" s="9"/>
      <c r="G46" s="9">
        <v>1892</v>
      </c>
      <c r="H46" s="9" t="s">
        <v>307</v>
      </c>
      <c r="I46" s="9"/>
      <c r="J46" s="5"/>
    </row>
    <row r="47" spans="1:10" ht="20" x14ac:dyDescent="0.2">
      <c r="A47" s="24">
        <f t="shared" si="1"/>
        <v>27</v>
      </c>
      <c r="B47" s="28" t="s">
        <v>309</v>
      </c>
      <c r="C47" s="28"/>
      <c r="D47" s="28" t="s">
        <v>312</v>
      </c>
      <c r="E47" s="28">
        <v>60637</v>
      </c>
      <c r="F47" s="28">
        <v>1892</v>
      </c>
      <c r="G47" s="28"/>
      <c r="H47" s="9" t="s">
        <v>311</v>
      </c>
      <c r="I47" s="9"/>
      <c r="J47" s="5"/>
    </row>
    <row r="48" spans="1:10" ht="20" x14ac:dyDescent="0.2">
      <c r="A48" s="24">
        <f t="shared" si="1"/>
        <v>28</v>
      </c>
      <c r="B48" s="28" t="s">
        <v>266</v>
      </c>
      <c r="C48" s="28"/>
      <c r="D48" s="28" t="s">
        <v>214</v>
      </c>
      <c r="E48" s="28">
        <v>60637</v>
      </c>
      <c r="F48" s="28">
        <v>2001</v>
      </c>
      <c r="G48" s="28">
        <v>2005</v>
      </c>
      <c r="H48" s="9" t="s">
        <v>267</v>
      </c>
      <c r="I48" s="9"/>
      <c r="J48" s="5"/>
    </row>
    <row r="49" spans="1:15" ht="20" x14ac:dyDescent="0.2">
      <c r="A49" s="24">
        <f t="shared" si="1"/>
        <v>29</v>
      </c>
      <c r="B49" s="28" t="s">
        <v>118</v>
      </c>
      <c r="C49" s="28"/>
      <c r="D49" s="28" t="s">
        <v>116</v>
      </c>
      <c r="E49" s="28">
        <v>60637</v>
      </c>
      <c r="F49" s="28">
        <v>1892</v>
      </c>
      <c r="G49" s="28">
        <v>1901</v>
      </c>
      <c r="H49" s="9" t="s">
        <v>117</v>
      </c>
      <c r="I49" s="5"/>
      <c r="J49" s="5"/>
    </row>
    <row r="50" spans="1:15" ht="20" x14ac:dyDescent="0.2">
      <c r="A50" s="24">
        <f t="shared" si="1"/>
        <v>30</v>
      </c>
      <c r="B50" s="9" t="s">
        <v>310</v>
      </c>
      <c r="C50" s="28"/>
      <c r="D50" s="9" t="s">
        <v>18</v>
      </c>
      <c r="E50" s="9">
        <v>60637</v>
      </c>
      <c r="F50" s="9">
        <v>1897</v>
      </c>
      <c r="G50" s="9">
        <v>1897</v>
      </c>
      <c r="H50" s="9" t="s">
        <v>311</v>
      </c>
      <c r="I50" s="9"/>
      <c r="J50" s="5"/>
    </row>
    <row r="51" spans="1:15" ht="20" x14ac:dyDescent="0.2">
      <c r="A51" s="24">
        <f t="shared" si="1"/>
        <v>31</v>
      </c>
      <c r="B51" s="43" t="s">
        <v>222</v>
      </c>
      <c r="D51" s="28" t="s">
        <v>223</v>
      </c>
      <c r="E51" s="5">
        <v>60637</v>
      </c>
      <c r="F51" s="28">
        <v>2008</v>
      </c>
      <c r="G51" s="28">
        <v>2011</v>
      </c>
      <c r="H51" s="9" t="s">
        <v>224</v>
      </c>
      <c r="I51" s="5"/>
      <c r="J51" s="5"/>
    </row>
    <row r="52" spans="1:15" ht="20" x14ac:dyDescent="0.2">
      <c r="A52" s="24">
        <f t="shared" si="1"/>
        <v>32</v>
      </c>
      <c r="B52" s="43" t="s">
        <v>329</v>
      </c>
      <c r="D52" s="28" t="s">
        <v>95</v>
      </c>
      <c r="E52" s="5">
        <v>60637</v>
      </c>
      <c r="F52" s="28">
        <v>1967</v>
      </c>
      <c r="G52" s="28"/>
      <c r="H52" s="9" t="s">
        <v>106</v>
      </c>
      <c r="I52" s="5"/>
      <c r="J52" s="5"/>
    </row>
    <row r="53" spans="1:15" ht="21" x14ac:dyDescent="0.25">
      <c r="A53" s="24">
        <f t="shared" si="1"/>
        <v>33</v>
      </c>
      <c r="B53" s="9" t="s">
        <v>328</v>
      </c>
      <c r="C53" s="36"/>
      <c r="D53" s="9" t="s">
        <v>28</v>
      </c>
      <c r="E53" s="9">
        <v>60637</v>
      </c>
      <c r="F53" s="47" t="s">
        <v>320</v>
      </c>
      <c r="G53" s="36"/>
      <c r="H53" s="9" t="s">
        <v>96</v>
      </c>
      <c r="J53" s="9"/>
    </row>
    <row r="54" spans="1:15" ht="20" x14ac:dyDescent="0.2">
      <c r="A54" s="24">
        <f t="shared" si="1"/>
        <v>34</v>
      </c>
      <c r="B54" s="28" t="s">
        <v>98</v>
      </c>
      <c r="C54" s="28"/>
      <c r="D54" s="28" t="s">
        <v>99</v>
      </c>
      <c r="E54" s="28">
        <v>60637</v>
      </c>
      <c r="F54" s="28">
        <v>2003</v>
      </c>
      <c r="G54" s="28"/>
      <c r="H54" s="9" t="s">
        <v>100</v>
      </c>
      <c r="I54" s="9"/>
      <c r="J54" s="9"/>
      <c r="K54" s="34"/>
      <c r="L54" s="34"/>
      <c r="M54" s="34"/>
      <c r="N54" s="34"/>
      <c r="O54" s="34"/>
    </row>
    <row r="55" spans="1:15" ht="20" x14ac:dyDescent="0.2">
      <c r="A55" s="24">
        <f t="shared" si="1"/>
        <v>35</v>
      </c>
      <c r="B55" s="28" t="s">
        <v>256</v>
      </c>
      <c r="C55" s="28"/>
      <c r="D55" s="28" t="s">
        <v>257</v>
      </c>
      <c r="E55" s="28">
        <v>60637</v>
      </c>
      <c r="F55" s="28">
        <v>1901</v>
      </c>
      <c r="G55" s="28">
        <v>1904</v>
      </c>
      <c r="H55" s="9" t="s">
        <v>255</v>
      </c>
      <c r="I55" s="9"/>
      <c r="J55" s="9"/>
      <c r="K55" s="34"/>
      <c r="L55" s="34"/>
      <c r="M55" s="34"/>
      <c r="N55" s="34"/>
      <c r="O55" s="34"/>
    </row>
    <row r="56" spans="1:15" ht="20" x14ac:dyDescent="0.2">
      <c r="A56" s="24">
        <f t="shared" si="1"/>
        <v>36</v>
      </c>
      <c r="B56" s="28" t="s">
        <v>97</v>
      </c>
      <c r="C56" s="28"/>
      <c r="D56" s="28" t="s">
        <v>259</v>
      </c>
      <c r="E56" s="28">
        <v>60637</v>
      </c>
      <c r="F56" s="28">
        <v>1925</v>
      </c>
      <c r="G56" s="28">
        <v>1931</v>
      </c>
      <c r="H56" s="28" t="s">
        <v>258</v>
      </c>
      <c r="I56" s="28"/>
      <c r="J56" s="9"/>
      <c r="K56" s="34"/>
      <c r="L56" s="34"/>
      <c r="M56" s="34"/>
      <c r="N56" s="34"/>
      <c r="O56" s="34"/>
    </row>
    <row r="57" spans="1:15" ht="20" x14ac:dyDescent="0.2">
      <c r="A57" s="24"/>
      <c r="B57" s="28"/>
      <c r="C57" s="28"/>
      <c r="D57" s="28"/>
      <c r="E57" s="28"/>
      <c r="F57" s="28"/>
      <c r="G57" s="28"/>
      <c r="H57" s="28"/>
      <c r="I57" s="28"/>
      <c r="J57" s="9"/>
      <c r="K57" s="34"/>
      <c r="L57" s="34"/>
      <c r="M57" s="34"/>
      <c r="N57" s="34"/>
      <c r="O57" s="34"/>
    </row>
    <row r="58" spans="1:15" ht="21" x14ac:dyDescent="0.25">
      <c r="A58" s="24"/>
      <c r="B58" s="24"/>
      <c r="C58" s="19" t="s">
        <v>327</v>
      </c>
      <c r="D58" s="20"/>
      <c r="E58" s="7"/>
      <c r="F58" s="19">
        <v>5.87</v>
      </c>
      <c r="G58" s="19" t="s">
        <v>45</v>
      </c>
      <c r="H58" s="19"/>
      <c r="I58" s="19"/>
      <c r="K58" s="34"/>
      <c r="L58" s="34"/>
      <c r="M58" s="34"/>
      <c r="N58" s="34"/>
      <c r="O58" s="34"/>
    </row>
    <row r="59" spans="1:15" ht="20" x14ac:dyDescent="0.2">
      <c r="A59" s="24"/>
      <c r="B59" s="21"/>
      <c r="D59" s="20"/>
      <c r="E59" s="21"/>
      <c r="F59" s="21"/>
      <c r="G59" s="21"/>
      <c r="K59" s="34"/>
      <c r="L59" s="34"/>
      <c r="M59" s="34"/>
      <c r="N59" s="34"/>
      <c r="O59" s="34"/>
    </row>
    <row r="60" spans="1:15" ht="21" x14ac:dyDescent="0.25">
      <c r="A60" s="9">
        <v>2</v>
      </c>
      <c r="B60" s="9" t="s">
        <v>37</v>
      </c>
      <c r="D60" s="19" t="s">
        <v>38</v>
      </c>
      <c r="E60" s="9" t="s">
        <v>46</v>
      </c>
      <c r="F60" s="9"/>
      <c r="G60" s="12"/>
      <c r="H60" s="9">
        <v>3</v>
      </c>
      <c r="I60" s="9" t="s">
        <v>263</v>
      </c>
      <c r="K60" s="34"/>
      <c r="L60" s="34"/>
      <c r="M60" s="34"/>
      <c r="N60" s="34"/>
      <c r="O60" s="34"/>
    </row>
    <row r="61" spans="1:15" ht="21" x14ac:dyDescent="0.25">
      <c r="A61" s="9">
        <v>5</v>
      </c>
      <c r="B61" s="9" t="s">
        <v>39</v>
      </c>
      <c r="D61" s="19" t="s">
        <v>40</v>
      </c>
      <c r="E61" s="9" t="s">
        <v>47</v>
      </c>
      <c r="F61" s="9"/>
      <c r="G61" s="12"/>
      <c r="H61" s="9">
        <v>3</v>
      </c>
      <c r="I61" s="9" t="s">
        <v>298</v>
      </c>
      <c r="K61" s="34"/>
      <c r="L61" s="34"/>
      <c r="M61" s="34"/>
      <c r="N61" s="34"/>
      <c r="O61" s="34"/>
    </row>
    <row r="62" spans="1:15" ht="21" x14ac:dyDescent="0.25">
      <c r="A62" s="9">
        <v>5</v>
      </c>
      <c r="B62" s="9" t="s">
        <v>330</v>
      </c>
      <c r="D62" s="19" t="s">
        <v>41</v>
      </c>
      <c r="E62" s="9" t="s">
        <v>48</v>
      </c>
      <c r="F62" s="9"/>
      <c r="G62" s="12"/>
      <c r="H62" s="9">
        <v>2</v>
      </c>
      <c r="I62" s="9" t="s">
        <v>297</v>
      </c>
      <c r="K62" s="34"/>
      <c r="L62" s="34"/>
      <c r="M62" s="34"/>
      <c r="N62" s="34"/>
      <c r="O62" s="34"/>
    </row>
    <row r="63" spans="1:15" ht="21" x14ac:dyDescent="0.25">
      <c r="A63" s="9">
        <v>6</v>
      </c>
      <c r="B63" s="9" t="s">
        <v>295</v>
      </c>
      <c r="D63" s="19" t="s">
        <v>42</v>
      </c>
      <c r="E63" s="9" t="s">
        <v>51</v>
      </c>
      <c r="F63" s="9"/>
      <c r="G63" s="12"/>
      <c r="H63" s="9">
        <v>1</v>
      </c>
      <c r="I63" s="9" t="s">
        <v>319</v>
      </c>
      <c r="K63" s="34"/>
      <c r="L63" s="34"/>
      <c r="M63" s="34"/>
      <c r="N63" s="34"/>
      <c r="O63" s="34"/>
    </row>
    <row r="64" spans="1:15" ht="20" x14ac:dyDescent="0.2">
      <c r="A64" s="9">
        <v>4</v>
      </c>
      <c r="B64" s="9" t="s">
        <v>331</v>
      </c>
      <c r="D64" s="20"/>
      <c r="F64" s="9"/>
      <c r="G64" s="12"/>
      <c r="H64" s="9">
        <v>1</v>
      </c>
      <c r="I64" s="9" t="s">
        <v>299</v>
      </c>
      <c r="K64" s="34"/>
      <c r="L64" s="34"/>
      <c r="M64" s="34"/>
      <c r="N64" s="34"/>
      <c r="O64" s="34"/>
    </row>
    <row r="65" spans="1:15" ht="20" x14ac:dyDescent="0.2">
      <c r="A65" s="9">
        <v>3</v>
      </c>
      <c r="B65" s="9" t="s">
        <v>264</v>
      </c>
      <c r="D65" s="20"/>
      <c r="F65" s="9"/>
      <c r="G65" s="12"/>
      <c r="H65" s="9">
        <v>1</v>
      </c>
      <c r="I65" s="9" t="s">
        <v>318</v>
      </c>
      <c r="K65" s="34"/>
      <c r="L65" s="34"/>
      <c r="M65" s="34"/>
      <c r="N65" s="34"/>
      <c r="O65" s="34"/>
    </row>
    <row r="66" spans="1:15" ht="20" x14ac:dyDescent="0.2">
      <c r="F66" s="9"/>
      <c r="G66" s="12"/>
      <c r="H66" s="12">
        <f>SUM(A60:A65)+SUM(H60:H65)</f>
        <v>36</v>
      </c>
      <c r="I66" s="9" t="s">
        <v>35</v>
      </c>
      <c r="K66" s="34"/>
      <c r="L66" s="34"/>
      <c r="M66" s="34"/>
      <c r="N66" s="34"/>
      <c r="O66" s="34"/>
    </row>
    <row r="67" spans="1:15" ht="20" x14ac:dyDescent="0.2">
      <c r="A67" s="24"/>
      <c r="B67" s="9"/>
      <c r="C67" s="12" t="s">
        <v>55</v>
      </c>
      <c r="D67" s="22" t="s">
        <v>52</v>
      </c>
      <c r="E67" s="23"/>
      <c r="F67" s="24" t="s">
        <v>51</v>
      </c>
      <c r="G67" s="23"/>
      <c r="H67" s="12"/>
      <c r="I67" s="9"/>
      <c r="K67" s="34"/>
      <c r="L67" s="34"/>
      <c r="M67" s="34"/>
      <c r="N67" s="34"/>
      <c r="O67" s="34"/>
    </row>
    <row r="68" spans="1:15" ht="20" x14ac:dyDescent="0.2">
      <c r="A68" s="24"/>
      <c r="B68" s="9"/>
      <c r="C68" s="12" t="s">
        <v>49</v>
      </c>
      <c r="D68" s="22"/>
      <c r="E68" s="9"/>
      <c r="F68" s="12"/>
      <c r="G68" s="12"/>
      <c r="H68" s="12"/>
      <c r="I68" s="9"/>
      <c r="K68" s="34"/>
      <c r="L68" s="34"/>
      <c r="M68" s="34"/>
      <c r="N68" s="34"/>
      <c r="O68" s="34"/>
    </row>
    <row r="69" spans="1:15" ht="20" x14ac:dyDescent="0.2">
      <c r="A69" s="24"/>
      <c r="B69" s="9"/>
      <c r="C69" s="12" t="s">
        <v>54</v>
      </c>
      <c r="D69" s="25" t="s">
        <v>50</v>
      </c>
      <c r="E69" s="24"/>
      <c r="F69" s="24" t="s">
        <v>51</v>
      </c>
      <c r="G69" s="12"/>
      <c r="H69" s="12"/>
      <c r="I69" s="9"/>
      <c r="K69" s="34"/>
      <c r="L69" s="34"/>
      <c r="M69" s="34"/>
      <c r="N69" s="34"/>
      <c r="O69" s="34"/>
    </row>
    <row r="70" spans="1:15" ht="20" x14ac:dyDescent="0.2">
      <c r="A70" s="24"/>
      <c r="B70" s="9"/>
      <c r="C70" s="12"/>
      <c r="D70" s="22"/>
      <c r="E70" s="9"/>
      <c r="F70" s="12"/>
      <c r="G70" s="12"/>
      <c r="H70" s="12"/>
      <c r="I70" s="9"/>
      <c r="K70" s="34"/>
      <c r="L70" s="34"/>
      <c r="M70" s="34"/>
      <c r="N70" s="34"/>
      <c r="O70" s="34"/>
    </row>
    <row r="71" spans="1:15" ht="20" x14ac:dyDescent="0.2">
      <c r="A71" s="24"/>
      <c r="B71" s="9"/>
      <c r="C71" s="12" t="s">
        <v>53</v>
      </c>
      <c r="D71" s="22" t="s">
        <v>53</v>
      </c>
      <c r="E71" s="9"/>
      <c r="F71" s="24" t="s">
        <v>51</v>
      </c>
      <c r="G71" s="12"/>
      <c r="H71" s="12"/>
      <c r="I71" s="9"/>
      <c r="K71" s="34"/>
      <c r="L71" s="34"/>
      <c r="M71" s="34"/>
      <c r="N71" s="34"/>
      <c r="O71" s="34"/>
    </row>
    <row r="72" spans="1:15" ht="20" x14ac:dyDescent="0.2">
      <c r="A72" s="24"/>
      <c r="B72" s="9"/>
      <c r="C72" s="12"/>
      <c r="D72" s="22"/>
      <c r="E72" s="9"/>
      <c r="F72" s="24"/>
      <c r="G72" s="12"/>
      <c r="H72" s="12"/>
      <c r="I72" s="9"/>
      <c r="K72" s="34"/>
      <c r="L72" s="34"/>
      <c r="M72" s="34"/>
      <c r="N72" s="34"/>
      <c r="O72" s="34"/>
    </row>
    <row r="73" spans="1:15" ht="30" x14ac:dyDescent="0.3">
      <c r="A73" s="1" t="s">
        <v>339</v>
      </c>
      <c r="B73" s="2"/>
      <c r="C73" s="2"/>
      <c r="D73" s="2"/>
      <c r="E73" s="2"/>
      <c r="F73" s="3"/>
      <c r="G73" s="4"/>
      <c r="H73" s="4"/>
      <c r="I73" s="4"/>
      <c r="K73" s="34"/>
      <c r="L73" s="34"/>
      <c r="M73" s="34"/>
      <c r="N73" s="34"/>
      <c r="O73" s="34"/>
    </row>
    <row r="74" spans="1:15" ht="30" x14ac:dyDescent="0.3">
      <c r="A74" s="1"/>
      <c r="B74" s="2"/>
      <c r="C74" s="2"/>
      <c r="D74" s="2"/>
      <c r="E74" s="2"/>
      <c r="F74" s="3"/>
      <c r="G74" s="4"/>
      <c r="H74" s="4"/>
      <c r="I74" s="4"/>
      <c r="K74" s="34"/>
      <c r="L74" s="34"/>
      <c r="M74" s="34"/>
      <c r="N74" s="34"/>
      <c r="O74" s="34"/>
    </row>
    <row r="75" spans="1:15" x14ac:dyDescent="0.2">
      <c r="A75" s="8"/>
      <c r="B75" s="8"/>
      <c r="C75" s="8"/>
      <c r="D75" s="8"/>
      <c r="E75" s="8"/>
      <c r="F75" s="8"/>
      <c r="G75" s="8"/>
      <c r="K75" s="34"/>
      <c r="L75" s="34"/>
      <c r="M75" s="34"/>
      <c r="N75" s="34"/>
      <c r="O75" s="34"/>
    </row>
    <row r="76" spans="1:15" ht="20" x14ac:dyDescent="0.2">
      <c r="A76" s="28">
        <v>1853</v>
      </c>
      <c r="B76" s="28" t="s">
        <v>284</v>
      </c>
      <c r="C76" s="33"/>
      <c r="D76" s="32"/>
      <c r="E76" s="9">
        <v>1930</v>
      </c>
      <c r="F76" s="33">
        <v>48017</v>
      </c>
      <c r="G76" s="9" t="s">
        <v>29</v>
      </c>
      <c r="H76" s="11">
        <v>0.47599999999999998</v>
      </c>
      <c r="I76" s="11"/>
      <c r="K76" s="34"/>
      <c r="L76" s="34"/>
      <c r="M76" s="34"/>
      <c r="N76" s="34"/>
      <c r="O76" s="34"/>
    </row>
    <row r="77" spans="1:15" ht="20" x14ac:dyDescent="0.2">
      <c r="A77" s="9">
        <v>1861</v>
      </c>
      <c r="B77" s="28" t="s">
        <v>56</v>
      </c>
      <c r="C77" s="9"/>
      <c r="E77" s="9">
        <v>1950</v>
      </c>
      <c r="F77" s="33">
        <v>55206</v>
      </c>
      <c r="G77" s="9" t="s">
        <v>30</v>
      </c>
      <c r="H77" s="11">
        <v>0.26840000000000003</v>
      </c>
      <c r="I77" s="10"/>
      <c r="K77" s="34"/>
      <c r="L77" s="34"/>
      <c r="M77" s="34"/>
      <c r="N77" s="34"/>
      <c r="O77" s="34"/>
    </row>
    <row r="78" spans="1:15" ht="20" x14ac:dyDescent="0.2">
      <c r="A78" s="9">
        <v>1882</v>
      </c>
      <c r="B78" s="9" t="s">
        <v>57</v>
      </c>
      <c r="C78" s="28"/>
      <c r="D78" s="9"/>
      <c r="E78" s="9">
        <v>1970</v>
      </c>
      <c r="F78" s="10">
        <v>33531</v>
      </c>
      <c r="G78" s="9" t="s">
        <v>32</v>
      </c>
      <c r="H78" s="11">
        <v>0.1208</v>
      </c>
      <c r="I78" s="10"/>
      <c r="K78" s="34"/>
      <c r="L78" s="34"/>
      <c r="M78" s="34"/>
      <c r="N78" s="34"/>
      <c r="O78" s="34"/>
    </row>
    <row r="79" spans="1:15" ht="20" x14ac:dyDescent="0.2">
      <c r="A79" s="9">
        <v>1889</v>
      </c>
      <c r="B79" s="9" t="s">
        <v>58</v>
      </c>
      <c r="C79" s="9"/>
      <c r="D79" s="9"/>
      <c r="E79" s="9">
        <v>2000</v>
      </c>
      <c r="F79" s="33">
        <v>29920</v>
      </c>
      <c r="G79" s="9" t="s">
        <v>31</v>
      </c>
      <c r="H79" s="30">
        <v>8.5099999999999995E-2</v>
      </c>
      <c r="I79" s="10"/>
      <c r="K79" s="34"/>
      <c r="L79" s="34"/>
      <c r="M79" s="34"/>
      <c r="N79" s="34"/>
      <c r="O79" s="34"/>
    </row>
    <row r="80" spans="1:15" ht="20" x14ac:dyDescent="0.2">
      <c r="A80" s="9">
        <v>1891</v>
      </c>
      <c r="B80" s="5" t="s">
        <v>332</v>
      </c>
      <c r="C80" s="9"/>
      <c r="D80" s="12"/>
      <c r="E80" s="9">
        <v>2018</v>
      </c>
      <c r="F80" s="10">
        <v>27517</v>
      </c>
      <c r="G80" s="9" t="s">
        <v>33</v>
      </c>
      <c r="H80" s="11">
        <v>4.9599999999999998E-2</v>
      </c>
      <c r="I80" s="10"/>
      <c r="K80" s="34"/>
      <c r="L80" s="34"/>
      <c r="M80" s="34"/>
      <c r="N80" s="34"/>
      <c r="O80" s="34"/>
    </row>
    <row r="81" spans="1:15" ht="20" x14ac:dyDescent="0.2">
      <c r="A81" s="9">
        <v>1893</v>
      </c>
      <c r="B81" s="9" t="s">
        <v>59</v>
      </c>
      <c r="C81" s="9"/>
      <c r="D81" s="9"/>
      <c r="G81" s="9"/>
      <c r="H81" s="11"/>
      <c r="I81" s="14"/>
      <c r="K81" s="34"/>
      <c r="L81" s="34"/>
      <c r="M81" s="34"/>
      <c r="N81" s="34"/>
      <c r="O81" s="34"/>
    </row>
    <row r="82" spans="1:15" ht="20" x14ac:dyDescent="0.2">
      <c r="A82" s="5" t="s">
        <v>333</v>
      </c>
      <c r="B82" s="9"/>
      <c r="C82" s="9"/>
      <c r="D82" s="9"/>
      <c r="G82" s="9"/>
      <c r="H82" s="11"/>
      <c r="I82" s="14"/>
      <c r="K82" s="34"/>
      <c r="L82" s="34"/>
      <c r="M82" s="34"/>
      <c r="N82" s="34"/>
      <c r="O82" s="34"/>
    </row>
    <row r="83" spans="1:15" ht="20" x14ac:dyDescent="0.2">
      <c r="D83" s="12" t="s">
        <v>34</v>
      </c>
      <c r="E83" s="31">
        <v>54140</v>
      </c>
      <c r="G83" s="9" t="s">
        <v>35</v>
      </c>
      <c r="H83" s="11">
        <f>SUM(H76:H80)</f>
        <v>0.9998999999999999</v>
      </c>
      <c r="I83" s="11"/>
      <c r="K83" s="34"/>
      <c r="L83" s="34"/>
      <c r="M83" s="34"/>
      <c r="N83" s="34"/>
      <c r="O83" s="34"/>
    </row>
    <row r="84" spans="1:15" ht="20" x14ac:dyDescent="0.2">
      <c r="A84" s="9" t="s">
        <v>60</v>
      </c>
      <c r="B84" s="9"/>
      <c r="C84" s="9"/>
      <c r="K84" s="34"/>
      <c r="L84" s="34"/>
      <c r="M84" s="34"/>
      <c r="N84" s="34"/>
      <c r="O84" s="34"/>
    </row>
    <row r="85" spans="1:15" ht="21" x14ac:dyDescent="0.25">
      <c r="A85" s="9"/>
      <c r="B85" s="9" t="s">
        <v>62</v>
      </c>
      <c r="C85" s="5"/>
      <c r="D85" s="15"/>
      <c r="E85" s="15"/>
      <c r="G85" s="8"/>
      <c r="K85" s="34"/>
      <c r="L85" s="34"/>
      <c r="M85" s="34"/>
      <c r="N85" s="34"/>
      <c r="O85" s="34"/>
    </row>
    <row r="86" spans="1:15" ht="21" x14ac:dyDescent="0.25">
      <c r="A86" s="9"/>
      <c r="B86" s="9" t="s">
        <v>63</v>
      </c>
      <c r="C86" s="5"/>
      <c r="D86" s="15"/>
      <c r="E86" s="15"/>
      <c r="G86" s="8"/>
      <c r="K86" s="34"/>
      <c r="L86" s="34"/>
      <c r="M86" s="34"/>
      <c r="N86" s="34"/>
      <c r="O86" s="34"/>
    </row>
    <row r="87" spans="1:15" ht="21" x14ac:dyDescent="0.25">
      <c r="A87" s="9"/>
      <c r="B87" s="9" t="s">
        <v>64</v>
      </c>
      <c r="C87" s="5"/>
      <c r="D87" s="15"/>
      <c r="E87" s="15"/>
      <c r="G87" s="8"/>
      <c r="K87" s="34"/>
      <c r="L87" s="34"/>
      <c r="M87" s="34"/>
      <c r="N87" s="34"/>
      <c r="O87" s="34"/>
    </row>
    <row r="88" spans="1:15" ht="21" x14ac:dyDescent="0.25">
      <c r="A88" s="9"/>
      <c r="B88" s="9"/>
      <c r="C88" s="5"/>
      <c r="D88" s="15"/>
      <c r="E88" s="15"/>
      <c r="F88" s="44" t="s">
        <v>0</v>
      </c>
      <c r="G88" s="45"/>
      <c r="K88" s="34"/>
      <c r="L88" s="34"/>
      <c r="M88" s="34"/>
      <c r="N88" s="34"/>
      <c r="O88" s="34"/>
    </row>
    <row r="89" spans="1:15" ht="21" x14ac:dyDescent="0.25">
      <c r="A89" s="15"/>
      <c r="B89" s="17" t="s">
        <v>1</v>
      </c>
      <c r="C89" s="8"/>
      <c r="D89" s="17" t="s">
        <v>2</v>
      </c>
      <c r="E89" s="17" t="s">
        <v>3</v>
      </c>
      <c r="F89" s="17" t="s">
        <v>4</v>
      </c>
      <c r="G89" s="17" t="s">
        <v>5</v>
      </c>
      <c r="H89" s="17" t="s">
        <v>36</v>
      </c>
      <c r="K89" s="34"/>
      <c r="L89" s="34"/>
      <c r="M89" s="34"/>
      <c r="N89" s="34"/>
      <c r="O89" s="34"/>
    </row>
    <row r="90" spans="1:15" ht="10" customHeight="1" x14ac:dyDescent="0.2">
      <c r="A90" s="24"/>
      <c r="J90" s="9"/>
      <c r="K90" s="34"/>
      <c r="L90" s="34"/>
      <c r="M90" s="34"/>
      <c r="N90" s="34"/>
      <c r="O90" s="34"/>
    </row>
    <row r="91" spans="1:15" ht="20" x14ac:dyDescent="0.2">
      <c r="A91" s="29">
        <v>1</v>
      </c>
      <c r="B91" s="28" t="s">
        <v>125</v>
      </c>
      <c r="C91" s="28"/>
      <c r="D91" s="28" t="s">
        <v>126</v>
      </c>
      <c r="E91" s="28"/>
      <c r="G91" s="42" t="s">
        <v>313</v>
      </c>
      <c r="J91" s="9"/>
      <c r="K91" s="34"/>
      <c r="L91" s="34"/>
      <c r="M91" s="34"/>
      <c r="N91" s="34"/>
      <c r="O91" s="34"/>
    </row>
    <row r="92" spans="1:15" ht="20" x14ac:dyDescent="0.2">
      <c r="A92" s="29">
        <f t="shared" ref="A92:A111" si="2">1+A91</f>
        <v>2</v>
      </c>
      <c r="B92" s="46" t="s">
        <v>160</v>
      </c>
      <c r="C92" s="28"/>
      <c r="D92" s="28" t="s">
        <v>162</v>
      </c>
      <c r="E92" s="28">
        <v>60637</v>
      </c>
      <c r="F92" s="28">
        <v>1922</v>
      </c>
      <c r="G92" s="28">
        <v>1923</v>
      </c>
      <c r="H92" s="9" t="s">
        <v>163</v>
      </c>
      <c r="I92" s="5"/>
      <c r="J92" s="9"/>
      <c r="K92" s="34"/>
      <c r="L92" s="34"/>
      <c r="M92" s="34"/>
      <c r="N92" s="34"/>
      <c r="O92" s="34"/>
    </row>
    <row r="93" spans="1:15" ht="20" x14ac:dyDescent="0.2">
      <c r="A93" s="29">
        <f t="shared" si="2"/>
        <v>3</v>
      </c>
      <c r="B93" s="28" t="s">
        <v>228</v>
      </c>
      <c r="C93" s="28"/>
      <c r="D93" s="28" t="s">
        <v>229</v>
      </c>
      <c r="E93" s="28">
        <v>60637</v>
      </c>
      <c r="F93" s="28">
        <v>1915</v>
      </c>
      <c r="G93" s="28">
        <v>1916</v>
      </c>
      <c r="H93" s="9" t="s">
        <v>255</v>
      </c>
      <c r="I93" s="9"/>
      <c r="J93" s="9"/>
      <c r="K93" s="34"/>
      <c r="L93" s="34"/>
      <c r="M93" s="34"/>
      <c r="N93" s="34"/>
      <c r="O93" s="34"/>
    </row>
    <row r="94" spans="1:15" ht="20" x14ac:dyDescent="0.2">
      <c r="A94" s="29">
        <f t="shared" si="2"/>
        <v>4</v>
      </c>
      <c r="B94" s="28" t="s">
        <v>242</v>
      </c>
      <c r="C94" s="28"/>
      <c r="D94" s="28" t="s">
        <v>306</v>
      </c>
      <c r="E94" s="28">
        <v>60637</v>
      </c>
      <c r="F94" s="9">
        <v>1896</v>
      </c>
      <c r="G94" s="28">
        <v>1903</v>
      </c>
      <c r="H94" s="28" t="s">
        <v>290</v>
      </c>
      <c r="I94" s="9"/>
      <c r="J94" s="9"/>
      <c r="K94" s="34"/>
      <c r="L94" s="34"/>
      <c r="M94" s="34"/>
      <c r="N94" s="34"/>
      <c r="O94" s="34"/>
    </row>
    <row r="95" spans="1:15" ht="20" x14ac:dyDescent="0.2">
      <c r="A95" s="29">
        <f t="shared" si="2"/>
        <v>5</v>
      </c>
      <c r="B95" s="9" t="s">
        <v>249</v>
      </c>
      <c r="C95" s="28"/>
      <c r="D95" s="9" t="s">
        <v>14</v>
      </c>
      <c r="E95" s="9">
        <v>60637</v>
      </c>
      <c r="F95" s="9">
        <v>1869</v>
      </c>
      <c r="G95" s="12">
        <v>1871</v>
      </c>
      <c r="H95" s="9" t="s">
        <v>248</v>
      </c>
      <c r="I95" s="9"/>
      <c r="J95" s="9"/>
      <c r="K95" s="34"/>
      <c r="L95" s="34"/>
      <c r="M95" s="34"/>
      <c r="N95" s="34"/>
      <c r="O95" s="34"/>
    </row>
    <row r="96" spans="1:15" ht="20" x14ac:dyDescent="0.2">
      <c r="A96" s="29">
        <f t="shared" si="2"/>
        <v>6</v>
      </c>
      <c r="B96" s="28" t="s">
        <v>128</v>
      </c>
      <c r="C96" s="28"/>
      <c r="D96" s="28" t="s">
        <v>129</v>
      </c>
      <c r="E96" s="28"/>
      <c r="F96" s="28"/>
      <c r="G96" s="42" t="s">
        <v>130</v>
      </c>
      <c r="H96" s="9" t="s">
        <v>131</v>
      </c>
      <c r="I96" s="5"/>
      <c r="J96" s="9"/>
      <c r="K96" s="34"/>
      <c r="L96" s="34"/>
      <c r="M96" s="34"/>
      <c r="N96" s="34"/>
      <c r="O96" s="34"/>
    </row>
    <row r="97" spans="1:15" ht="20" x14ac:dyDescent="0.2">
      <c r="A97" s="29">
        <f t="shared" si="2"/>
        <v>7</v>
      </c>
      <c r="B97" s="28" t="s">
        <v>127</v>
      </c>
      <c r="C97" s="28"/>
      <c r="D97" s="28" t="s">
        <v>156</v>
      </c>
      <c r="E97" s="28">
        <v>60637</v>
      </c>
      <c r="F97" s="28">
        <v>1904</v>
      </c>
      <c r="G97" s="28"/>
      <c r="H97" s="9" t="s">
        <v>155</v>
      </c>
      <c r="I97" s="5"/>
      <c r="J97" s="9"/>
      <c r="K97" s="34"/>
      <c r="L97" s="34"/>
      <c r="M97" s="34"/>
      <c r="N97" s="34"/>
      <c r="O97" s="34"/>
    </row>
    <row r="98" spans="1:15" ht="20" x14ac:dyDescent="0.2">
      <c r="A98" s="29">
        <f t="shared" si="2"/>
        <v>8</v>
      </c>
      <c r="B98" s="28" t="s">
        <v>268</v>
      </c>
      <c r="C98" s="28"/>
      <c r="D98" s="28" t="s">
        <v>231</v>
      </c>
      <c r="E98" s="28">
        <v>60637</v>
      </c>
      <c r="F98" s="28">
        <v>1931</v>
      </c>
      <c r="G98" s="28">
        <v>1932</v>
      </c>
      <c r="H98" s="9" t="s">
        <v>269</v>
      </c>
      <c r="I98" s="9"/>
      <c r="J98" s="9"/>
      <c r="K98" s="34"/>
      <c r="L98" s="34"/>
      <c r="M98" s="34"/>
      <c r="N98" s="34"/>
      <c r="O98" s="34"/>
    </row>
    <row r="99" spans="1:15" ht="21" x14ac:dyDescent="0.25">
      <c r="A99" s="29">
        <f t="shared" si="2"/>
        <v>9</v>
      </c>
      <c r="B99" s="35" t="s">
        <v>254</v>
      </c>
      <c r="C99" s="36"/>
      <c r="D99" s="35" t="s">
        <v>225</v>
      </c>
      <c r="E99" s="28">
        <v>60637</v>
      </c>
      <c r="F99" s="28">
        <v>1915</v>
      </c>
      <c r="G99" s="42">
        <v>1917</v>
      </c>
      <c r="H99" s="9" t="s">
        <v>260</v>
      </c>
      <c r="J99" s="9"/>
      <c r="K99" s="34"/>
      <c r="L99" s="34"/>
      <c r="M99" s="34"/>
      <c r="N99" s="34"/>
      <c r="O99" s="34"/>
    </row>
    <row r="100" spans="1:15" ht="20" x14ac:dyDescent="0.2">
      <c r="A100" s="29">
        <f t="shared" si="2"/>
        <v>10</v>
      </c>
      <c r="B100" s="28" t="s">
        <v>325</v>
      </c>
      <c r="C100" s="42"/>
      <c r="D100" s="28" t="s">
        <v>326</v>
      </c>
      <c r="E100" s="28">
        <v>60637</v>
      </c>
      <c r="F100" s="28">
        <v>1970</v>
      </c>
      <c r="G100" s="28"/>
      <c r="H100" s="9" t="s">
        <v>324</v>
      </c>
      <c r="I100" s="5"/>
      <c r="J100" s="9"/>
      <c r="K100" s="34"/>
      <c r="L100" s="34"/>
      <c r="M100" s="34"/>
      <c r="N100" s="34"/>
      <c r="O100" s="34"/>
    </row>
    <row r="101" spans="1:15" ht="20" x14ac:dyDescent="0.2">
      <c r="A101" s="29">
        <f t="shared" si="2"/>
        <v>11</v>
      </c>
      <c r="B101" s="5" t="s">
        <v>61</v>
      </c>
      <c r="C101" s="28"/>
      <c r="D101" s="9" t="s">
        <v>11</v>
      </c>
      <c r="E101" s="9">
        <v>60649</v>
      </c>
      <c r="F101" s="9">
        <v>1869</v>
      </c>
      <c r="G101" s="22"/>
      <c r="H101" s="9" t="s">
        <v>12</v>
      </c>
      <c r="I101" s="9"/>
      <c r="J101" s="9"/>
      <c r="K101" s="34"/>
      <c r="L101" s="34"/>
      <c r="M101" s="34"/>
      <c r="N101" s="34"/>
      <c r="O101" s="34"/>
    </row>
    <row r="102" spans="1:15" ht="20" x14ac:dyDescent="0.2">
      <c r="A102" s="29">
        <f t="shared" si="2"/>
        <v>12</v>
      </c>
      <c r="B102" s="9" t="s">
        <v>151</v>
      </c>
      <c r="C102" s="28"/>
      <c r="D102" s="9" t="s">
        <v>13</v>
      </c>
      <c r="E102" s="9">
        <v>60637</v>
      </c>
      <c r="F102" s="9">
        <v>1892</v>
      </c>
      <c r="G102" s="9"/>
      <c r="H102" s="9" t="s">
        <v>265</v>
      </c>
      <c r="I102" s="9"/>
      <c r="J102" s="9"/>
      <c r="K102" s="34"/>
      <c r="L102" s="34"/>
      <c r="M102" s="34"/>
      <c r="N102" s="34"/>
      <c r="O102" s="34"/>
    </row>
    <row r="103" spans="1:15" ht="20" x14ac:dyDescent="0.2">
      <c r="A103" s="29">
        <f t="shared" si="2"/>
        <v>13</v>
      </c>
      <c r="B103" s="28" t="s">
        <v>308</v>
      </c>
      <c r="C103" s="28"/>
      <c r="D103" s="28" t="s">
        <v>191</v>
      </c>
      <c r="E103" s="28">
        <v>60637</v>
      </c>
      <c r="F103" s="42" t="s">
        <v>300</v>
      </c>
      <c r="G103" s="28"/>
      <c r="H103" s="9" t="s">
        <v>291</v>
      </c>
      <c r="I103" s="9"/>
      <c r="J103" s="9"/>
      <c r="K103" s="34"/>
      <c r="L103" s="34"/>
      <c r="M103" s="34"/>
      <c r="N103" s="34"/>
      <c r="O103" s="34"/>
    </row>
    <row r="104" spans="1:15" ht="20" x14ac:dyDescent="0.2">
      <c r="A104" s="29">
        <f t="shared" si="2"/>
        <v>14</v>
      </c>
      <c r="B104" s="28" t="s">
        <v>124</v>
      </c>
      <c r="C104" s="42"/>
      <c r="D104" s="28" t="s">
        <v>122</v>
      </c>
      <c r="E104" s="28">
        <v>60637</v>
      </c>
      <c r="F104" s="28"/>
      <c r="G104" s="28">
        <v>1924</v>
      </c>
      <c r="H104" s="9" t="s">
        <v>123</v>
      </c>
      <c r="J104" s="9"/>
      <c r="K104" s="34"/>
      <c r="L104" s="34"/>
      <c r="M104" s="34"/>
      <c r="N104" s="34"/>
      <c r="O104" s="34"/>
    </row>
    <row r="105" spans="1:15" ht="20" x14ac:dyDescent="0.2">
      <c r="A105" s="29">
        <f t="shared" si="2"/>
        <v>15</v>
      </c>
      <c r="B105" s="28" t="s">
        <v>147</v>
      </c>
      <c r="C105" s="42"/>
      <c r="D105" s="28" t="s">
        <v>140</v>
      </c>
      <c r="E105" s="28">
        <v>60637</v>
      </c>
      <c r="F105" s="28">
        <v>1929</v>
      </c>
      <c r="G105" s="28"/>
      <c r="H105" s="9" t="s">
        <v>141</v>
      </c>
      <c r="I105" s="9"/>
      <c r="J105" s="9"/>
      <c r="K105" s="34"/>
      <c r="L105" s="34"/>
      <c r="M105" s="34"/>
      <c r="N105" s="34"/>
      <c r="O105" s="34"/>
    </row>
    <row r="106" spans="1:15" ht="20" x14ac:dyDescent="0.2">
      <c r="A106" s="29">
        <f t="shared" si="2"/>
        <v>16</v>
      </c>
      <c r="B106" s="28" t="s">
        <v>112</v>
      </c>
      <c r="C106" s="42"/>
      <c r="D106" s="28" t="s">
        <v>109</v>
      </c>
      <c r="E106" s="28">
        <v>60637</v>
      </c>
      <c r="F106" s="28">
        <v>1947</v>
      </c>
      <c r="G106" s="28">
        <v>1949</v>
      </c>
      <c r="H106" s="9" t="s">
        <v>110</v>
      </c>
      <c r="I106" s="5"/>
      <c r="J106" s="9"/>
      <c r="K106" s="34"/>
      <c r="L106" s="34"/>
      <c r="M106" s="34"/>
      <c r="N106" s="34"/>
      <c r="O106" s="34"/>
    </row>
    <row r="107" spans="1:15" ht="20" x14ac:dyDescent="0.2">
      <c r="A107" s="29">
        <f t="shared" si="2"/>
        <v>17</v>
      </c>
      <c r="B107" s="28" t="s">
        <v>108</v>
      </c>
      <c r="C107" s="42"/>
      <c r="D107" s="28" t="s">
        <v>107</v>
      </c>
      <c r="E107" s="28">
        <v>60637</v>
      </c>
      <c r="F107" s="28">
        <v>1927</v>
      </c>
      <c r="G107" s="28"/>
      <c r="H107" s="9" t="s">
        <v>111</v>
      </c>
      <c r="I107" s="5"/>
      <c r="J107" s="9"/>
      <c r="K107" s="34"/>
      <c r="L107" s="34"/>
      <c r="M107" s="34"/>
      <c r="N107" s="34"/>
      <c r="O107" s="34"/>
    </row>
    <row r="108" spans="1:15" ht="20" x14ac:dyDescent="0.2">
      <c r="A108" s="29">
        <f t="shared" si="2"/>
        <v>18</v>
      </c>
      <c r="B108" s="28" t="s">
        <v>237</v>
      </c>
      <c r="C108" s="9"/>
      <c r="D108" s="28" t="s">
        <v>238</v>
      </c>
      <c r="E108" s="28">
        <v>60615</v>
      </c>
      <c r="F108" s="28"/>
      <c r="G108" s="12">
        <v>1939</v>
      </c>
      <c r="H108" s="28" t="s">
        <v>236</v>
      </c>
      <c r="J108" s="9"/>
      <c r="K108" s="34"/>
      <c r="L108" s="34"/>
      <c r="M108" s="34"/>
      <c r="N108" s="34"/>
      <c r="O108" s="34"/>
    </row>
    <row r="109" spans="1:15" ht="20" x14ac:dyDescent="0.2">
      <c r="A109" s="29">
        <f t="shared" si="2"/>
        <v>19</v>
      </c>
      <c r="B109" s="5" t="s">
        <v>142</v>
      </c>
      <c r="D109" s="7" t="s">
        <v>10</v>
      </c>
      <c r="E109" s="5">
        <v>60615</v>
      </c>
      <c r="F109" s="5">
        <v>1937</v>
      </c>
      <c r="G109" s="18">
        <v>1938</v>
      </c>
      <c r="H109" s="9" t="s">
        <v>144</v>
      </c>
      <c r="I109" s="5"/>
      <c r="J109" s="9"/>
      <c r="K109" s="34"/>
      <c r="L109" s="34"/>
      <c r="M109" s="34"/>
      <c r="N109" s="34"/>
      <c r="O109" s="34"/>
    </row>
    <row r="110" spans="1:15" ht="21" x14ac:dyDescent="0.25">
      <c r="A110" s="29">
        <f t="shared" si="2"/>
        <v>20</v>
      </c>
      <c r="B110" s="9" t="s">
        <v>143</v>
      </c>
      <c r="C110" s="36"/>
      <c r="D110" s="7" t="s">
        <v>235</v>
      </c>
      <c r="E110" s="9">
        <v>60615</v>
      </c>
      <c r="F110" s="9">
        <v>1937</v>
      </c>
      <c r="H110" s="28" t="s">
        <v>247</v>
      </c>
      <c r="I110" s="9"/>
      <c r="J110" s="9"/>
      <c r="K110" s="34"/>
      <c r="L110" s="34"/>
      <c r="M110" s="34"/>
      <c r="N110" s="34"/>
      <c r="O110" s="34"/>
    </row>
    <row r="111" spans="1:15" ht="20" x14ac:dyDescent="0.2">
      <c r="A111" s="29">
        <f t="shared" si="2"/>
        <v>21</v>
      </c>
      <c r="B111" s="28" t="s">
        <v>132</v>
      </c>
      <c r="C111" s="42"/>
      <c r="D111" s="28" t="s">
        <v>133</v>
      </c>
      <c r="E111" s="28">
        <v>60615</v>
      </c>
      <c r="F111" s="28">
        <v>1916</v>
      </c>
      <c r="G111" s="28">
        <v>1918</v>
      </c>
      <c r="H111" s="9" t="s">
        <v>134</v>
      </c>
      <c r="I111" s="5"/>
      <c r="J111" s="9"/>
      <c r="K111" s="34"/>
      <c r="L111" s="34"/>
      <c r="M111" s="34"/>
      <c r="N111" s="34"/>
      <c r="O111" s="34"/>
    </row>
    <row r="112" spans="1:15" ht="20" x14ac:dyDescent="0.2">
      <c r="A112" s="29">
        <f t="shared" ref="A112:A120" si="3">1+A111</f>
        <v>22</v>
      </c>
      <c r="B112" s="28" t="s">
        <v>148</v>
      </c>
      <c r="C112" s="42"/>
      <c r="D112" s="28" t="s">
        <v>150</v>
      </c>
      <c r="E112" s="28">
        <v>60615</v>
      </c>
      <c r="F112" s="28">
        <v>1926</v>
      </c>
      <c r="G112" s="28"/>
      <c r="H112" s="9" t="s">
        <v>149</v>
      </c>
      <c r="I112" s="5"/>
      <c r="J112" s="9"/>
      <c r="K112" s="34"/>
      <c r="L112" s="34"/>
      <c r="M112" s="34"/>
      <c r="N112" s="34"/>
      <c r="O112" s="34"/>
    </row>
    <row r="113" spans="1:15" ht="20" x14ac:dyDescent="0.2">
      <c r="A113" s="29">
        <f t="shared" si="3"/>
        <v>23</v>
      </c>
      <c r="B113" s="9" t="s">
        <v>282</v>
      </c>
      <c r="C113" s="28"/>
      <c r="D113" s="9" t="s">
        <v>208</v>
      </c>
      <c r="E113" s="9">
        <v>60615</v>
      </c>
      <c r="F113" s="9">
        <v>1958</v>
      </c>
      <c r="G113" s="12">
        <v>1973</v>
      </c>
      <c r="H113" s="9" t="s">
        <v>283</v>
      </c>
      <c r="I113" s="9"/>
      <c r="J113" s="9"/>
      <c r="K113" s="34"/>
      <c r="L113" s="34"/>
      <c r="M113" s="34"/>
      <c r="N113" s="34"/>
      <c r="O113" s="34"/>
    </row>
    <row r="114" spans="1:15" ht="20" x14ac:dyDescent="0.2">
      <c r="A114" s="29">
        <f t="shared" si="3"/>
        <v>24</v>
      </c>
      <c r="B114" s="28" t="s">
        <v>115</v>
      </c>
      <c r="C114" s="28"/>
      <c r="D114" s="28" t="s">
        <v>113</v>
      </c>
      <c r="E114" s="28">
        <v>60615</v>
      </c>
      <c r="F114" s="28">
        <v>1896</v>
      </c>
      <c r="G114" s="28">
        <v>1897</v>
      </c>
      <c r="H114" s="9" t="s">
        <v>114</v>
      </c>
      <c r="I114" s="9"/>
      <c r="J114" s="9"/>
      <c r="K114" s="34"/>
      <c r="L114" s="34"/>
      <c r="M114" s="34"/>
      <c r="N114" s="34"/>
      <c r="O114" s="34"/>
    </row>
    <row r="115" spans="1:15" ht="20" x14ac:dyDescent="0.2">
      <c r="A115" s="29">
        <f t="shared" si="3"/>
        <v>25</v>
      </c>
      <c r="B115" s="46" t="s">
        <v>183</v>
      </c>
      <c r="C115" s="28"/>
      <c r="D115" s="28" t="s">
        <v>184</v>
      </c>
      <c r="E115" s="28">
        <v>60615</v>
      </c>
      <c r="F115" s="28"/>
      <c r="G115" s="28">
        <v>1992</v>
      </c>
      <c r="H115" s="9" t="s">
        <v>185</v>
      </c>
      <c r="I115" s="5"/>
      <c r="J115" s="9"/>
      <c r="K115" s="34"/>
      <c r="L115" s="34"/>
      <c r="M115" s="34"/>
      <c r="N115" s="34"/>
      <c r="O115" s="34"/>
    </row>
    <row r="116" spans="1:15" ht="20" x14ac:dyDescent="0.2">
      <c r="A116" s="29">
        <f t="shared" si="3"/>
        <v>26</v>
      </c>
      <c r="B116" s="9" t="s">
        <v>287</v>
      </c>
      <c r="D116" s="9" t="s">
        <v>288</v>
      </c>
      <c r="E116" s="9">
        <v>60615</v>
      </c>
      <c r="F116" s="9">
        <v>1883</v>
      </c>
      <c r="G116" s="12">
        <v>1880</v>
      </c>
      <c r="H116" s="28" t="s">
        <v>289</v>
      </c>
      <c r="I116" s="9"/>
      <c r="J116" s="9"/>
      <c r="K116" s="34"/>
      <c r="L116" s="34"/>
      <c r="M116" s="34"/>
      <c r="N116" s="34"/>
      <c r="O116" s="34"/>
    </row>
    <row r="117" spans="1:15" ht="20" x14ac:dyDescent="0.2">
      <c r="A117" s="29">
        <f t="shared" si="3"/>
        <v>27</v>
      </c>
      <c r="B117" s="28" t="s">
        <v>302</v>
      </c>
      <c r="C117" s="28"/>
      <c r="D117" s="28" t="s">
        <v>198</v>
      </c>
      <c r="E117" s="28">
        <v>60615</v>
      </c>
      <c r="F117" s="42">
        <v>1897</v>
      </c>
      <c r="G117" s="28"/>
      <c r="H117" s="9" t="s">
        <v>303</v>
      </c>
      <c r="J117" s="9"/>
      <c r="K117" s="34"/>
      <c r="L117" s="34"/>
      <c r="M117" s="34"/>
      <c r="N117" s="34"/>
      <c r="O117" s="34"/>
    </row>
    <row r="118" spans="1:15" ht="20" x14ac:dyDescent="0.2">
      <c r="A118" s="29">
        <f t="shared" si="3"/>
        <v>28</v>
      </c>
      <c r="B118" s="9" t="s">
        <v>278</v>
      </c>
      <c r="C118" s="28"/>
      <c r="D118" s="9" t="s">
        <v>206</v>
      </c>
      <c r="E118" s="9">
        <v>60615</v>
      </c>
      <c r="F118" s="9">
        <v>1973</v>
      </c>
      <c r="G118" s="12">
        <v>2005</v>
      </c>
      <c r="H118" s="9" t="s">
        <v>279</v>
      </c>
      <c r="J118" s="9"/>
      <c r="K118" s="34"/>
      <c r="L118" s="34"/>
      <c r="M118" s="34"/>
      <c r="N118" s="34"/>
      <c r="O118" s="34"/>
    </row>
    <row r="119" spans="1:15" ht="20" x14ac:dyDescent="0.2">
      <c r="A119" s="29">
        <f t="shared" si="3"/>
        <v>29</v>
      </c>
      <c r="B119" s="9" t="s">
        <v>280</v>
      </c>
      <c r="C119" s="28"/>
      <c r="D119" s="9" t="s">
        <v>207</v>
      </c>
      <c r="E119" s="9">
        <v>60615</v>
      </c>
      <c r="F119" s="9">
        <v>1967</v>
      </c>
      <c r="G119" s="12">
        <v>1998</v>
      </c>
      <c r="H119" s="9" t="s">
        <v>281</v>
      </c>
      <c r="J119" s="9"/>
      <c r="K119" s="34"/>
      <c r="L119" s="34"/>
      <c r="M119" s="34"/>
      <c r="N119" s="34"/>
      <c r="O119" s="34"/>
    </row>
    <row r="120" spans="1:15" ht="20" x14ac:dyDescent="0.2">
      <c r="A120" s="29">
        <f t="shared" si="3"/>
        <v>30</v>
      </c>
      <c r="B120" s="28" t="s">
        <v>192</v>
      </c>
      <c r="C120" s="28"/>
      <c r="D120" s="28" t="s">
        <v>193</v>
      </c>
      <c r="E120" s="28">
        <v>60615</v>
      </c>
      <c r="F120" s="42">
        <v>1967</v>
      </c>
      <c r="G120" s="28"/>
      <c r="H120" s="9" t="s">
        <v>301</v>
      </c>
      <c r="I120" s="9"/>
      <c r="J120" s="9"/>
      <c r="K120" s="34"/>
      <c r="L120" s="34"/>
      <c r="M120" s="34"/>
      <c r="N120" s="34"/>
      <c r="O120" s="34"/>
    </row>
    <row r="121" spans="1:15" ht="20" x14ac:dyDescent="0.2">
      <c r="J121" s="9"/>
      <c r="K121" s="34"/>
      <c r="L121" s="34"/>
      <c r="M121" s="34"/>
      <c r="N121" s="34"/>
      <c r="O121" s="34"/>
    </row>
    <row r="122" spans="1:15" ht="21" x14ac:dyDescent="0.25">
      <c r="A122" s="24"/>
      <c r="B122" s="19" t="s">
        <v>337</v>
      </c>
      <c r="C122" s="20"/>
      <c r="D122" s="7"/>
      <c r="E122" s="19">
        <v>6.78</v>
      </c>
      <c r="F122" s="19" t="s">
        <v>45</v>
      </c>
      <c r="G122" s="19"/>
      <c r="H122" s="19"/>
      <c r="J122" s="5"/>
    </row>
    <row r="123" spans="1:15" ht="20" x14ac:dyDescent="0.2">
      <c r="A123" s="21"/>
      <c r="C123" s="20"/>
      <c r="D123" s="21"/>
      <c r="E123" s="21"/>
      <c r="F123" s="21"/>
      <c r="G123" s="9"/>
      <c r="H123" s="9"/>
      <c r="J123" s="5"/>
    </row>
    <row r="124" spans="1:15" ht="21" x14ac:dyDescent="0.25">
      <c r="A124" s="9">
        <v>4</v>
      </c>
      <c r="B124" s="9" t="s">
        <v>37</v>
      </c>
      <c r="C124" s="19" t="s">
        <v>38</v>
      </c>
      <c r="D124" s="9" t="s">
        <v>46</v>
      </c>
      <c r="E124" s="9"/>
      <c r="F124" s="12"/>
      <c r="G124" s="9">
        <v>2</v>
      </c>
      <c r="H124" s="5" t="s">
        <v>298</v>
      </c>
      <c r="J124" s="5"/>
    </row>
    <row r="125" spans="1:15" ht="21" x14ac:dyDescent="0.25">
      <c r="A125" s="9">
        <v>3</v>
      </c>
      <c r="B125" s="9" t="s">
        <v>39</v>
      </c>
      <c r="C125" s="19" t="s">
        <v>40</v>
      </c>
      <c r="D125" s="9" t="s">
        <v>47</v>
      </c>
      <c r="E125" s="9"/>
      <c r="F125" s="12"/>
      <c r="G125" s="12">
        <v>2</v>
      </c>
      <c r="H125" s="9" t="s">
        <v>296</v>
      </c>
      <c r="J125" s="5"/>
    </row>
    <row r="126" spans="1:15" ht="21" x14ac:dyDescent="0.25">
      <c r="A126" s="9">
        <v>7</v>
      </c>
      <c r="B126" s="5" t="s">
        <v>334</v>
      </c>
      <c r="C126" s="19" t="s">
        <v>41</v>
      </c>
      <c r="D126" s="9" t="s">
        <v>48</v>
      </c>
      <c r="E126" s="9"/>
      <c r="F126" s="12"/>
      <c r="G126" s="9">
        <v>1</v>
      </c>
      <c r="H126" s="5" t="s">
        <v>335</v>
      </c>
      <c r="J126" s="5"/>
    </row>
    <row r="127" spans="1:15" ht="21" x14ac:dyDescent="0.25">
      <c r="A127" s="9">
        <v>2</v>
      </c>
      <c r="B127" s="9" t="s">
        <v>264</v>
      </c>
      <c r="C127" s="19" t="s">
        <v>42</v>
      </c>
      <c r="D127" s="9" t="s">
        <v>51</v>
      </c>
      <c r="E127" s="9"/>
      <c r="F127" s="12"/>
      <c r="G127" s="9">
        <v>1</v>
      </c>
      <c r="H127" s="9" t="s">
        <v>317</v>
      </c>
      <c r="J127" s="5"/>
    </row>
    <row r="128" spans="1:15" ht="20" x14ac:dyDescent="0.2">
      <c r="A128" s="9">
        <v>6</v>
      </c>
      <c r="B128" s="9" t="s">
        <v>295</v>
      </c>
      <c r="C128" s="20"/>
      <c r="E128" s="9"/>
      <c r="F128" s="12"/>
      <c r="J128" s="5"/>
    </row>
    <row r="129" spans="1:10" ht="20" x14ac:dyDescent="0.2">
      <c r="A129" s="9">
        <v>2</v>
      </c>
      <c r="B129" s="5" t="s">
        <v>336</v>
      </c>
      <c r="C129" s="20"/>
      <c r="E129" s="9"/>
      <c r="F129" s="12"/>
      <c r="G129" s="12">
        <f ca="1">SUM(A124:A129)+SUM(G124:G129)</f>
        <v>30</v>
      </c>
      <c r="H129" s="9" t="s">
        <v>35</v>
      </c>
      <c r="J129" s="5"/>
    </row>
    <row r="130" spans="1:10" ht="20" x14ac:dyDescent="0.2">
      <c r="A130" s="9"/>
      <c r="B130" s="9"/>
      <c r="C130" s="12" t="s">
        <v>55</v>
      </c>
      <c r="D130" s="22" t="s">
        <v>52</v>
      </c>
      <c r="E130" s="23"/>
      <c r="F130" s="24" t="s">
        <v>51</v>
      </c>
      <c r="G130" s="23"/>
      <c r="H130" s="9"/>
      <c r="J130" s="5"/>
    </row>
    <row r="131" spans="1:10" ht="20" x14ac:dyDescent="0.2">
      <c r="A131" s="9"/>
      <c r="B131" s="9"/>
      <c r="C131" s="12" t="s">
        <v>49</v>
      </c>
      <c r="D131" s="22"/>
      <c r="E131" s="9"/>
      <c r="F131" s="12"/>
      <c r="G131" s="12"/>
      <c r="H131" s="9"/>
      <c r="J131" s="5"/>
    </row>
    <row r="132" spans="1:10" ht="20" x14ac:dyDescent="0.2">
      <c r="A132" s="9"/>
      <c r="B132" s="9"/>
      <c r="C132" s="12" t="s">
        <v>54</v>
      </c>
      <c r="D132" s="25" t="s">
        <v>50</v>
      </c>
      <c r="E132" s="24"/>
      <c r="F132" s="24" t="s">
        <v>51</v>
      </c>
      <c r="G132" s="12"/>
      <c r="H132" s="9"/>
      <c r="J132" s="5"/>
    </row>
    <row r="133" spans="1:10" ht="20" x14ac:dyDescent="0.2">
      <c r="A133" s="9"/>
      <c r="B133" s="9"/>
      <c r="C133" s="12"/>
      <c r="D133" s="22"/>
      <c r="E133" s="9"/>
      <c r="F133" s="12"/>
      <c r="G133" s="12"/>
      <c r="H133" s="9"/>
      <c r="J133" s="5"/>
    </row>
    <row r="134" spans="1:10" ht="20" x14ac:dyDescent="0.2">
      <c r="A134" s="9"/>
      <c r="B134" s="9"/>
      <c r="C134" s="12" t="s">
        <v>53</v>
      </c>
      <c r="D134" s="22" t="s">
        <v>53</v>
      </c>
      <c r="E134" s="9"/>
      <c r="F134" s="24" t="s">
        <v>51</v>
      </c>
      <c r="G134" s="12"/>
      <c r="H134" s="9"/>
      <c r="J134" s="5"/>
    </row>
    <row r="135" spans="1:10" ht="20" x14ac:dyDescent="0.2">
      <c r="A135" s="21"/>
      <c r="C135" s="20"/>
      <c r="D135" s="21"/>
      <c r="E135" s="21"/>
      <c r="F135" s="21"/>
      <c r="G135" s="9"/>
      <c r="H135" s="9"/>
      <c r="J135" s="5"/>
    </row>
    <row r="136" spans="1:10" ht="21" x14ac:dyDescent="0.25">
      <c r="A136" s="9">
        <v>7</v>
      </c>
      <c r="B136" s="9" t="s">
        <v>37</v>
      </c>
      <c r="C136" s="19" t="s">
        <v>38</v>
      </c>
      <c r="D136" s="9" t="s">
        <v>46</v>
      </c>
      <c r="E136" s="9"/>
      <c r="F136" s="12"/>
      <c r="G136" s="9">
        <v>1</v>
      </c>
      <c r="H136" s="9" t="s">
        <v>299</v>
      </c>
      <c r="J136" s="5"/>
    </row>
    <row r="137" spans="1:10" ht="21" x14ac:dyDescent="0.25">
      <c r="A137" s="9">
        <v>8</v>
      </c>
      <c r="B137" s="9" t="s">
        <v>39</v>
      </c>
      <c r="C137" s="19" t="s">
        <v>40</v>
      </c>
      <c r="D137" s="9" t="s">
        <v>47</v>
      </c>
      <c r="E137" s="9"/>
      <c r="F137" s="12"/>
      <c r="G137" s="12">
        <v>2</v>
      </c>
      <c r="H137" s="9" t="s">
        <v>296</v>
      </c>
      <c r="J137" s="5"/>
    </row>
    <row r="138" spans="1:10" ht="21" x14ac:dyDescent="0.25">
      <c r="A138" s="9">
        <v>14</v>
      </c>
      <c r="B138" s="9" t="s">
        <v>250</v>
      </c>
      <c r="C138" s="19" t="s">
        <v>41</v>
      </c>
      <c r="D138" s="9" t="s">
        <v>48</v>
      </c>
      <c r="E138" s="9"/>
      <c r="F138" s="12"/>
      <c r="G138" s="9">
        <v>2</v>
      </c>
      <c r="H138" s="9" t="s">
        <v>297</v>
      </c>
      <c r="J138" s="5"/>
    </row>
    <row r="139" spans="1:10" ht="21" x14ac:dyDescent="0.25">
      <c r="A139" s="9">
        <v>3</v>
      </c>
      <c r="B139" s="9" t="s">
        <v>263</v>
      </c>
      <c r="C139" s="19" t="s">
        <v>42</v>
      </c>
      <c r="D139" s="9" t="s">
        <v>51</v>
      </c>
      <c r="E139" s="9"/>
      <c r="F139" s="12"/>
      <c r="G139" s="9">
        <v>1</v>
      </c>
      <c r="H139" s="5" t="s">
        <v>335</v>
      </c>
      <c r="J139" s="5"/>
    </row>
    <row r="140" spans="1:10" ht="20" x14ac:dyDescent="0.2">
      <c r="A140" s="9">
        <v>5</v>
      </c>
      <c r="B140" s="9" t="s">
        <v>264</v>
      </c>
      <c r="C140" s="20"/>
      <c r="E140" s="9"/>
      <c r="F140" s="12"/>
      <c r="G140" s="9">
        <v>1</v>
      </c>
      <c r="H140" s="9" t="s">
        <v>317</v>
      </c>
      <c r="J140" s="5"/>
    </row>
    <row r="141" spans="1:10" ht="20" x14ac:dyDescent="0.2">
      <c r="A141" s="9">
        <v>12</v>
      </c>
      <c r="B141" s="9" t="s">
        <v>295</v>
      </c>
      <c r="C141" s="20"/>
      <c r="E141" s="9"/>
      <c r="F141" s="12"/>
      <c r="G141" s="9">
        <v>2</v>
      </c>
      <c r="H141" s="9" t="s">
        <v>318</v>
      </c>
      <c r="J141" s="5"/>
    </row>
    <row r="142" spans="1:10" ht="21" x14ac:dyDescent="0.25">
      <c r="A142" s="9">
        <v>7</v>
      </c>
      <c r="B142" s="9" t="s">
        <v>298</v>
      </c>
      <c r="C142" s="19" t="s">
        <v>321</v>
      </c>
      <c r="E142" s="9"/>
      <c r="F142" s="12"/>
      <c r="G142" s="9">
        <v>1</v>
      </c>
      <c r="H142" s="9" t="s">
        <v>319</v>
      </c>
      <c r="J142" s="5"/>
    </row>
    <row r="143" spans="1:10" ht="20" x14ac:dyDescent="0.2">
      <c r="A143" s="9"/>
      <c r="B143" s="9"/>
      <c r="C143" s="20"/>
      <c r="D143" s="20"/>
      <c r="E143" s="9"/>
      <c r="F143" s="12"/>
      <c r="G143" s="12">
        <f>SUM(A136:A142)+SUM(G136:G142)</f>
        <v>66</v>
      </c>
      <c r="H143" s="9" t="s">
        <v>35</v>
      </c>
      <c r="J143" s="5"/>
    </row>
    <row r="144" spans="1:10" ht="20" x14ac:dyDescent="0.2">
      <c r="A144" s="9"/>
      <c r="B144" s="9"/>
      <c r="C144" s="9"/>
      <c r="D144" s="9"/>
      <c r="E144" s="9"/>
      <c r="F144" s="12"/>
      <c r="G144" s="12"/>
      <c r="H144" s="9"/>
    </row>
    <row r="145" spans="1:8" ht="30" x14ac:dyDescent="0.3">
      <c r="C145" s="26" t="str">
        <f>+A1</f>
        <v>Community Area #41 Part 1 - Hyde Park</v>
      </c>
      <c r="D145" s="27"/>
      <c r="E145" s="27"/>
      <c r="F145" s="26" t="s">
        <v>43</v>
      </c>
      <c r="G145" s="27"/>
      <c r="H145" s="27"/>
    </row>
    <row r="146" spans="1:8" ht="24" customHeight="1" x14ac:dyDescent="0.2"/>
    <row r="147" spans="1:8" ht="21" x14ac:dyDescent="0.25">
      <c r="B147" s="8"/>
      <c r="C147" s="8"/>
      <c r="D147" s="15"/>
      <c r="E147" s="15"/>
      <c r="F147" s="16" t="s">
        <v>0</v>
      </c>
      <c r="G147" s="8"/>
    </row>
    <row r="148" spans="1:8" ht="21" x14ac:dyDescent="0.25">
      <c r="B148" s="17" t="s">
        <v>1</v>
      </c>
      <c r="C148" s="8"/>
      <c r="D148" s="17" t="s">
        <v>2</v>
      </c>
      <c r="E148" s="17" t="s">
        <v>3</v>
      </c>
      <c r="F148" s="17" t="s">
        <v>4</v>
      </c>
      <c r="G148" s="17" t="s">
        <v>5</v>
      </c>
      <c r="H148" s="17" t="s">
        <v>36</v>
      </c>
    </row>
    <row r="149" spans="1:8" ht="11" customHeight="1" x14ac:dyDescent="0.2"/>
    <row r="150" spans="1:8" ht="20" x14ac:dyDescent="0.2">
      <c r="A150" s="9">
        <v>1</v>
      </c>
      <c r="B150" s="28" t="s">
        <v>71</v>
      </c>
      <c r="C150" s="28"/>
      <c r="D150" s="28" t="s">
        <v>72</v>
      </c>
      <c r="E150" s="28"/>
      <c r="F150" s="28"/>
      <c r="G150" s="28"/>
      <c r="H150" s="28"/>
    </row>
    <row r="151" spans="1:8" ht="20" x14ac:dyDescent="0.2">
      <c r="A151" s="9">
        <f t="shared" ref="A151:A179" si="4">1+A150</f>
        <v>2</v>
      </c>
      <c r="B151" s="28" t="s">
        <v>73</v>
      </c>
      <c r="C151" s="28"/>
      <c r="D151" s="28" t="s">
        <v>74</v>
      </c>
      <c r="E151" s="28"/>
      <c r="F151" s="28"/>
      <c r="G151" s="28"/>
      <c r="H151" s="28"/>
    </row>
    <row r="152" spans="1:8" ht="20" x14ac:dyDescent="0.2">
      <c r="A152" s="9">
        <f t="shared" si="4"/>
        <v>3</v>
      </c>
      <c r="B152" s="28" t="s">
        <v>203</v>
      </c>
      <c r="C152" s="28"/>
      <c r="D152" s="28"/>
      <c r="E152" s="28"/>
      <c r="F152" s="28" t="s">
        <v>78</v>
      </c>
      <c r="G152" s="28"/>
      <c r="H152" s="28" t="s">
        <v>77</v>
      </c>
    </row>
    <row r="153" spans="1:8" ht="20" x14ac:dyDescent="0.2">
      <c r="A153" s="9">
        <f t="shared" si="4"/>
        <v>4</v>
      </c>
      <c r="B153" s="28" t="s">
        <v>80</v>
      </c>
      <c r="C153" s="28"/>
      <c r="D153" s="28" t="s">
        <v>81</v>
      </c>
      <c r="E153" s="28"/>
      <c r="F153" s="28"/>
      <c r="G153" s="28"/>
      <c r="H153" s="28"/>
    </row>
    <row r="154" spans="1:8" ht="20" x14ac:dyDescent="0.2">
      <c r="A154" s="9">
        <f t="shared" si="4"/>
        <v>5</v>
      </c>
      <c r="B154" s="35" t="s">
        <v>104</v>
      </c>
      <c r="C154" s="28"/>
      <c r="D154" s="28" t="s">
        <v>105</v>
      </c>
      <c r="E154" s="28"/>
      <c r="F154" s="28"/>
      <c r="G154" s="28"/>
      <c r="H154" s="28"/>
    </row>
    <row r="155" spans="1:8" ht="20" x14ac:dyDescent="0.2">
      <c r="A155" s="9">
        <f t="shared" si="4"/>
        <v>6</v>
      </c>
      <c r="B155" s="28" t="s">
        <v>158</v>
      </c>
      <c r="C155" s="28"/>
      <c r="D155" s="28"/>
      <c r="E155" s="28"/>
      <c r="F155" s="28"/>
      <c r="G155" s="28"/>
      <c r="H155" s="28" t="s">
        <v>159</v>
      </c>
    </row>
    <row r="156" spans="1:8" ht="20" x14ac:dyDescent="0.2">
      <c r="A156" s="9">
        <f t="shared" si="4"/>
        <v>7</v>
      </c>
      <c r="B156" s="28" t="s">
        <v>164</v>
      </c>
      <c r="C156" s="28"/>
      <c r="D156" s="28" t="s">
        <v>169</v>
      </c>
      <c r="E156" s="28"/>
      <c r="F156" s="28"/>
      <c r="G156" s="28"/>
      <c r="H156" s="28"/>
    </row>
    <row r="157" spans="1:8" ht="20" x14ac:dyDescent="0.2">
      <c r="A157" s="9">
        <f t="shared" si="4"/>
        <v>8</v>
      </c>
      <c r="B157" s="28" t="s">
        <v>165</v>
      </c>
      <c r="C157" s="28"/>
      <c r="D157" s="28"/>
      <c r="E157" s="28"/>
      <c r="F157" s="28"/>
      <c r="G157" s="28" t="s">
        <v>166</v>
      </c>
      <c r="H157" s="28" t="s">
        <v>159</v>
      </c>
    </row>
    <row r="158" spans="1:8" ht="20" x14ac:dyDescent="0.2">
      <c r="A158" s="9">
        <f t="shared" si="4"/>
        <v>9</v>
      </c>
      <c r="B158" s="28" t="s">
        <v>167</v>
      </c>
      <c r="C158" s="28"/>
      <c r="D158" s="28" t="s">
        <v>168</v>
      </c>
      <c r="E158" s="28"/>
      <c r="F158" s="28"/>
      <c r="G158" s="28"/>
      <c r="H158" s="28"/>
    </row>
    <row r="159" spans="1:8" ht="20" x14ac:dyDescent="0.2">
      <c r="A159" s="9">
        <f t="shared" si="4"/>
        <v>10</v>
      </c>
      <c r="B159" s="28" t="s">
        <v>170</v>
      </c>
      <c r="C159" s="28"/>
      <c r="D159" s="28"/>
      <c r="E159" s="28"/>
      <c r="F159" s="28"/>
      <c r="G159" s="28"/>
      <c r="H159" s="28" t="s">
        <v>171</v>
      </c>
    </row>
    <row r="160" spans="1:8" ht="20" x14ac:dyDescent="0.2">
      <c r="A160" s="9">
        <f t="shared" si="4"/>
        <v>11</v>
      </c>
      <c r="B160" s="28" t="s">
        <v>172</v>
      </c>
      <c r="C160" s="28"/>
      <c r="D160" s="28"/>
      <c r="E160" s="28"/>
      <c r="F160" s="28"/>
      <c r="G160" s="28" t="s">
        <v>174</v>
      </c>
      <c r="H160" s="28" t="s">
        <v>173</v>
      </c>
    </row>
    <row r="161" spans="1:9" ht="20" x14ac:dyDescent="0.2">
      <c r="A161" s="9">
        <f t="shared" si="4"/>
        <v>12</v>
      </c>
      <c r="B161" s="28" t="s">
        <v>175</v>
      </c>
      <c r="C161" s="28"/>
      <c r="D161" s="28"/>
      <c r="E161" s="28"/>
      <c r="F161" s="28"/>
      <c r="G161" s="28"/>
      <c r="H161" s="28" t="s">
        <v>176</v>
      </c>
    </row>
    <row r="162" spans="1:9" ht="20" x14ac:dyDescent="0.2">
      <c r="A162" s="9">
        <f t="shared" si="4"/>
        <v>13</v>
      </c>
      <c r="B162" s="28" t="s">
        <v>182</v>
      </c>
      <c r="C162" s="28"/>
      <c r="D162" s="28"/>
      <c r="E162" s="28"/>
      <c r="F162" s="28"/>
      <c r="G162" s="28" t="s">
        <v>78</v>
      </c>
      <c r="H162" s="28" t="s">
        <v>181</v>
      </c>
    </row>
    <row r="163" spans="1:9" ht="20" x14ac:dyDescent="0.2">
      <c r="A163" s="9">
        <f t="shared" si="4"/>
        <v>14</v>
      </c>
      <c r="B163" s="28" t="s">
        <v>199</v>
      </c>
      <c r="C163" s="28"/>
      <c r="D163" s="28" t="s">
        <v>200</v>
      </c>
      <c r="E163" s="28"/>
      <c r="F163" s="28"/>
      <c r="G163" s="28"/>
      <c r="H163" s="28"/>
    </row>
    <row r="164" spans="1:9" ht="20" x14ac:dyDescent="0.2">
      <c r="A164" s="9">
        <f t="shared" si="4"/>
        <v>15</v>
      </c>
      <c r="B164" s="28" t="s">
        <v>202</v>
      </c>
      <c r="C164" s="28"/>
      <c r="D164" s="28"/>
      <c r="E164" s="28"/>
      <c r="F164" s="28"/>
      <c r="G164" s="28" t="s">
        <v>194</v>
      </c>
      <c r="H164" s="28" t="s">
        <v>159</v>
      </c>
    </row>
    <row r="165" spans="1:9" ht="20" x14ac:dyDescent="0.2">
      <c r="A165" s="9">
        <f t="shared" si="4"/>
        <v>16</v>
      </c>
      <c r="B165" s="28" t="s">
        <v>215</v>
      </c>
      <c r="C165" s="28"/>
      <c r="D165" s="28" t="s">
        <v>216</v>
      </c>
      <c r="E165" s="28"/>
      <c r="F165" s="28"/>
      <c r="G165" s="28" t="s">
        <v>194</v>
      </c>
      <c r="H165" s="28" t="s">
        <v>159</v>
      </c>
    </row>
    <row r="166" spans="1:9" ht="20" x14ac:dyDescent="0.2">
      <c r="A166" s="9">
        <f t="shared" si="4"/>
        <v>17</v>
      </c>
      <c r="B166" s="28" t="s">
        <v>217</v>
      </c>
      <c r="C166" s="28"/>
      <c r="D166" s="28"/>
      <c r="E166" s="28"/>
      <c r="F166" s="28"/>
      <c r="G166" s="28" t="s">
        <v>194</v>
      </c>
      <c r="H166" s="28" t="s">
        <v>218</v>
      </c>
    </row>
    <row r="167" spans="1:9" ht="20" x14ac:dyDescent="0.2">
      <c r="A167" s="9">
        <f t="shared" si="4"/>
        <v>18</v>
      </c>
      <c r="B167" s="28" t="s">
        <v>233</v>
      </c>
      <c r="C167" s="28"/>
      <c r="D167" s="28"/>
      <c r="E167" s="28"/>
      <c r="F167" s="28"/>
      <c r="G167" s="28" t="s">
        <v>194</v>
      </c>
      <c r="H167" s="28" t="s">
        <v>234</v>
      </c>
    </row>
    <row r="168" spans="1:9" ht="20" x14ac:dyDescent="0.2">
      <c r="A168" s="9">
        <f t="shared" si="4"/>
        <v>19</v>
      </c>
      <c r="B168" s="9" t="s">
        <v>220</v>
      </c>
      <c r="C168" s="28"/>
      <c r="D168" s="9" t="s">
        <v>219</v>
      </c>
      <c r="E168" s="9">
        <v>60637</v>
      </c>
      <c r="F168" s="9">
        <v>1936</v>
      </c>
      <c r="G168" s="22"/>
      <c r="H168" s="9" t="s">
        <v>221</v>
      </c>
    </row>
    <row r="169" spans="1:9" ht="20" x14ac:dyDescent="0.2">
      <c r="A169" s="9">
        <f t="shared" si="4"/>
        <v>20</v>
      </c>
    </row>
    <row r="170" spans="1:9" ht="20" x14ac:dyDescent="0.2">
      <c r="A170" s="9">
        <f t="shared" si="4"/>
        <v>21</v>
      </c>
      <c r="B170" s="9" t="s">
        <v>209</v>
      </c>
      <c r="C170" s="28"/>
      <c r="D170" s="9" t="s">
        <v>204</v>
      </c>
      <c r="E170" s="9">
        <v>60615</v>
      </c>
      <c r="F170" s="9"/>
      <c r="G170" s="22"/>
      <c r="H170" s="9" t="s">
        <v>243</v>
      </c>
      <c r="I170" s="9"/>
    </row>
    <row r="171" spans="1:9" ht="20" x14ac:dyDescent="0.2">
      <c r="A171" s="9">
        <f t="shared" si="4"/>
        <v>22</v>
      </c>
      <c r="B171" s="9" t="s">
        <v>210</v>
      </c>
      <c r="C171" s="28"/>
      <c r="D171" s="9" t="s">
        <v>211</v>
      </c>
      <c r="E171" s="9">
        <v>60615</v>
      </c>
      <c r="F171" s="9"/>
      <c r="G171" s="22"/>
      <c r="H171" s="9" t="s">
        <v>244</v>
      </c>
      <c r="I171" s="9"/>
    </row>
    <row r="172" spans="1:9" ht="20" x14ac:dyDescent="0.2">
      <c r="A172" s="9">
        <f t="shared" si="4"/>
        <v>23</v>
      </c>
      <c r="B172" s="9" t="s">
        <v>245</v>
      </c>
      <c r="C172" s="28"/>
      <c r="D172" s="9" t="s">
        <v>212</v>
      </c>
      <c r="E172" s="9">
        <v>60615</v>
      </c>
      <c r="F172" s="9"/>
      <c r="G172" s="22"/>
      <c r="H172" s="9" t="s">
        <v>246</v>
      </c>
      <c r="I172" s="9"/>
    </row>
    <row r="173" spans="1:9" ht="20" x14ac:dyDescent="0.2">
      <c r="A173" s="9">
        <f t="shared" si="4"/>
        <v>24</v>
      </c>
      <c r="B173" s="28" t="s">
        <v>189</v>
      </c>
      <c r="C173" s="28"/>
      <c r="D173" s="28" t="s">
        <v>190</v>
      </c>
      <c r="E173" s="28">
        <v>60637</v>
      </c>
      <c r="F173" s="28"/>
      <c r="G173" s="28"/>
      <c r="H173" s="9" t="s">
        <v>253</v>
      </c>
    </row>
    <row r="174" spans="1:9" ht="20" x14ac:dyDescent="0.2">
      <c r="A174" s="9">
        <f t="shared" si="4"/>
        <v>25</v>
      </c>
      <c r="B174" s="28" t="s">
        <v>79</v>
      </c>
      <c r="D174" s="28" t="s">
        <v>261</v>
      </c>
      <c r="E174" s="28"/>
      <c r="F174" s="28">
        <v>1919</v>
      </c>
      <c r="H174" s="9" t="s">
        <v>262</v>
      </c>
    </row>
    <row r="175" spans="1:9" ht="20" x14ac:dyDescent="0.2">
      <c r="A175" s="9">
        <f t="shared" si="4"/>
        <v>26</v>
      </c>
      <c r="B175" s="28"/>
      <c r="C175" s="28"/>
      <c r="D175" s="28"/>
      <c r="E175" s="28"/>
      <c r="F175" s="28"/>
      <c r="G175" s="28"/>
      <c r="H175" s="28"/>
    </row>
    <row r="176" spans="1:9" ht="20" x14ac:dyDescent="0.2">
      <c r="A176" s="9">
        <f t="shared" si="4"/>
        <v>27</v>
      </c>
      <c r="B176" s="9" t="s">
        <v>83</v>
      </c>
      <c r="C176" s="29" t="s">
        <v>44</v>
      </c>
      <c r="D176" s="5" t="s">
        <v>20</v>
      </c>
      <c r="E176" s="5">
        <v>60637</v>
      </c>
      <c r="F176" s="5"/>
      <c r="G176" s="5"/>
      <c r="H176" s="5" t="s">
        <v>21</v>
      </c>
    </row>
    <row r="177" spans="1:9" ht="20" x14ac:dyDescent="0.2">
      <c r="A177" s="9">
        <f t="shared" si="4"/>
        <v>28</v>
      </c>
      <c r="B177" s="9" t="s">
        <v>84</v>
      </c>
      <c r="C177" s="28" t="s">
        <v>44</v>
      </c>
      <c r="D177" s="5" t="s">
        <v>22</v>
      </c>
      <c r="E177" s="5">
        <v>60601</v>
      </c>
      <c r="F177" s="5">
        <v>1920</v>
      </c>
      <c r="G177" s="5">
        <v>1922</v>
      </c>
      <c r="H177" s="5" t="s">
        <v>23</v>
      </c>
    </row>
    <row r="178" spans="1:9" ht="20" x14ac:dyDescent="0.2">
      <c r="A178" s="9">
        <f t="shared" si="4"/>
        <v>29</v>
      </c>
      <c r="B178" s="9" t="s">
        <v>85</v>
      </c>
      <c r="C178" s="28" t="s">
        <v>44</v>
      </c>
      <c r="D178" s="5" t="s">
        <v>24</v>
      </c>
      <c r="E178" s="5">
        <v>60637</v>
      </c>
      <c r="F178" s="5">
        <v>1879</v>
      </c>
      <c r="G178" s="5"/>
      <c r="H178" s="5" t="s">
        <v>25</v>
      </c>
    </row>
    <row r="179" spans="1:9" ht="20" x14ac:dyDescent="0.2">
      <c r="A179" s="9">
        <f t="shared" si="4"/>
        <v>30</v>
      </c>
      <c r="B179" s="9" t="s">
        <v>86</v>
      </c>
      <c r="C179" s="28" t="s">
        <v>44</v>
      </c>
      <c r="D179" s="5" t="s">
        <v>26</v>
      </c>
      <c r="E179" s="5">
        <v>60615</v>
      </c>
      <c r="F179" s="5">
        <v>1910</v>
      </c>
      <c r="G179" s="5"/>
      <c r="H179" s="5" t="s">
        <v>27</v>
      </c>
    </row>
    <row r="180" spans="1:9" ht="20" x14ac:dyDescent="0.2">
      <c r="A180" s="28"/>
      <c r="B180" s="28"/>
      <c r="C180" s="28"/>
      <c r="D180" s="28"/>
      <c r="E180" s="28"/>
      <c r="F180" s="28"/>
      <c r="G180" s="28"/>
      <c r="H180" s="28"/>
    </row>
    <row r="181" spans="1:9" ht="20" x14ac:dyDescent="0.2">
      <c r="A181" s="28"/>
      <c r="B181" s="9" t="s">
        <v>82</v>
      </c>
      <c r="C181" s="28"/>
      <c r="D181" s="28"/>
      <c r="E181" s="28"/>
      <c r="F181" s="28"/>
      <c r="G181" s="28"/>
      <c r="H181" s="28"/>
    </row>
    <row r="182" spans="1:9" ht="20" x14ac:dyDescent="0.2">
      <c r="A182" s="28"/>
      <c r="B182" s="28"/>
      <c r="C182" s="28"/>
      <c r="D182" s="28"/>
      <c r="E182" s="28"/>
      <c r="F182" s="28"/>
      <c r="G182" s="28"/>
      <c r="H182" s="28"/>
    </row>
    <row r="183" spans="1:9" ht="30" x14ac:dyDescent="0.3">
      <c r="A183" s="1"/>
      <c r="B183" s="1"/>
      <c r="C183" s="1"/>
      <c r="D183" s="1"/>
      <c r="E183" s="1"/>
      <c r="F183" s="1"/>
      <c r="G183" s="1"/>
      <c r="H183" s="1"/>
      <c r="I183" s="1"/>
    </row>
    <row r="184" spans="1:9" ht="20" x14ac:dyDescent="0.2">
      <c r="C184" s="9"/>
      <c r="D184" s="9"/>
      <c r="E184" s="9"/>
      <c r="F184" s="9"/>
      <c r="G184" s="9"/>
      <c r="H184" s="9"/>
      <c r="I184" s="24"/>
    </row>
    <row r="185" spans="1:9" ht="20" x14ac:dyDescent="0.2">
      <c r="A185" s="9"/>
      <c r="B185" s="9"/>
      <c r="C185" s="9"/>
      <c r="D185" s="9"/>
      <c r="E185" s="9"/>
      <c r="F185" s="10"/>
      <c r="G185" s="9"/>
      <c r="H185" s="14"/>
      <c r="I185" s="11"/>
    </row>
    <row r="186" spans="1:9" ht="20" x14ac:dyDescent="0.2">
      <c r="A186" s="12"/>
      <c r="B186" s="9"/>
      <c r="C186" s="9"/>
      <c r="D186" s="9"/>
      <c r="E186" s="9"/>
      <c r="F186" s="10"/>
      <c r="G186" s="9"/>
      <c r="H186" s="14"/>
      <c r="I186" s="10"/>
    </row>
    <row r="187" spans="1:9" ht="20" x14ac:dyDescent="0.2">
      <c r="A187" s="9"/>
      <c r="B187" s="9"/>
      <c r="D187" s="9"/>
      <c r="E187" s="9"/>
      <c r="F187" s="10"/>
      <c r="G187" s="9"/>
      <c r="H187" s="14"/>
      <c r="I187" s="10"/>
    </row>
    <row r="188" spans="1:9" ht="20" x14ac:dyDescent="0.2">
      <c r="A188" s="9"/>
      <c r="B188" s="9"/>
      <c r="C188" s="9"/>
      <c r="D188" s="9"/>
      <c r="E188" s="9"/>
      <c r="F188" s="37"/>
      <c r="G188" s="9"/>
      <c r="H188" s="14"/>
      <c r="I188" s="10"/>
    </row>
    <row r="189" spans="1:9" ht="20" x14ac:dyDescent="0.2">
      <c r="A189" s="9"/>
      <c r="B189" s="9"/>
      <c r="C189" s="9"/>
      <c r="D189" s="12"/>
      <c r="E189" s="9"/>
      <c r="F189" s="10"/>
      <c r="G189" s="9"/>
      <c r="H189" s="14"/>
      <c r="I189" s="10"/>
    </row>
    <row r="190" spans="1:9" ht="20" x14ac:dyDescent="0.2">
      <c r="A190" s="9"/>
      <c r="B190" s="13"/>
      <c r="C190" s="9"/>
      <c r="D190" s="9"/>
      <c r="G190" s="9"/>
      <c r="H190" s="14"/>
      <c r="I190" s="14"/>
    </row>
    <row r="191" spans="1:9" ht="20" x14ac:dyDescent="0.2">
      <c r="A191" s="9"/>
      <c r="B191" s="9"/>
      <c r="C191" s="9"/>
      <c r="D191" s="12"/>
      <c r="E191" s="38"/>
      <c r="G191" s="9"/>
      <c r="H191" s="14"/>
      <c r="I191" s="11"/>
    </row>
    <row r="192" spans="1:9" ht="20" x14ac:dyDescent="0.2">
      <c r="A192" s="9"/>
      <c r="B192" s="9"/>
      <c r="C192" s="9"/>
    </row>
    <row r="193" spans="1:9" ht="20" x14ac:dyDescent="0.2">
      <c r="E193" s="9"/>
      <c r="F193" s="39"/>
      <c r="G193" s="9"/>
      <c r="H193" s="9"/>
      <c r="I193" s="9"/>
    </row>
    <row r="194" spans="1:9" ht="20" x14ac:dyDescent="0.2">
      <c r="A194" s="9"/>
      <c r="B194" s="40"/>
      <c r="C194" s="40"/>
      <c r="D194" s="40"/>
      <c r="E194" s="40"/>
      <c r="F194" s="40"/>
      <c r="G194" s="40"/>
      <c r="H194" s="40"/>
      <c r="I194" s="40"/>
    </row>
    <row r="195" spans="1:9" ht="20" x14ac:dyDescent="0.2">
      <c r="A195" s="9"/>
      <c r="B195" s="9"/>
      <c r="C195" s="9"/>
      <c r="D195" s="9"/>
      <c r="E195" s="9"/>
      <c r="F195" s="9"/>
      <c r="G195" s="9"/>
      <c r="H195" s="9"/>
      <c r="I195" s="9"/>
    </row>
    <row r="196" spans="1:9" ht="20" x14ac:dyDescent="0.2">
      <c r="A196" s="9"/>
      <c r="B196" s="9"/>
      <c r="C196" s="9"/>
      <c r="D196" s="9"/>
      <c r="E196" s="9"/>
      <c r="F196" s="9"/>
      <c r="G196" s="9"/>
      <c r="H196" s="9"/>
      <c r="I196" s="9"/>
    </row>
    <row r="197" spans="1:9" ht="20" x14ac:dyDescent="0.2">
      <c r="A197" s="9"/>
      <c r="B197" s="9"/>
      <c r="C197" s="9"/>
      <c r="D197" s="9"/>
      <c r="E197" s="9"/>
      <c r="F197" s="12"/>
      <c r="G197" s="12"/>
      <c r="H197" s="41"/>
      <c r="I197" s="9"/>
    </row>
    <row r="198" spans="1:9" ht="20" x14ac:dyDescent="0.2">
      <c r="A198" s="9"/>
      <c r="B198" s="9"/>
      <c r="C198" s="9"/>
      <c r="D198" s="9"/>
      <c r="E198" s="9"/>
      <c r="F198" s="12"/>
      <c r="G198" s="12"/>
      <c r="H198" s="9"/>
      <c r="I198" s="9"/>
    </row>
    <row r="199" spans="1:9" ht="20" x14ac:dyDescent="0.2">
      <c r="A199" s="9"/>
      <c r="B199" s="9"/>
      <c r="C199" s="9"/>
      <c r="D199" s="9"/>
      <c r="E199" s="9"/>
      <c r="F199" s="12"/>
      <c r="G199" s="9"/>
      <c r="H199" s="9"/>
      <c r="I199" s="9"/>
    </row>
    <row r="200" spans="1:9" ht="20" x14ac:dyDescent="0.2">
      <c r="A200" s="9"/>
      <c r="B200" s="9"/>
      <c r="C200" s="9"/>
      <c r="D200" s="9"/>
      <c r="E200" s="9"/>
      <c r="F200" s="12"/>
      <c r="G200" s="24"/>
      <c r="H200" s="9"/>
      <c r="I200" s="9"/>
    </row>
    <row r="201" spans="1:9" ht="20" x14ac:dyDescent="0.2">
      <c r="A201" s="9"/>
      <c r="B201" s="9"/>
      <c r="C201" s="9"/>
      <c r="D201" s="9"/>
      <c r="E201" s="9"/>
      <c r="F201" s="9"/>
      <c r="H201" s="9"/>
      <c r="I201" s="9"/>
    </row>
  </sheetData>
  <sortState xmlns:xlrd2="http://schemas.microsoft.com/office/spreadsheetml/2017/richdata2" ref="G4:H8">
    <sortCondition descending="1" ref="H4:H8"/>
  </sortState>
  <pageMargins left="0" right="0" top="0.5" bottom="0.25" header="0.3" footer="0.3"/>
  <pageSetup scale="42" orientation="landscape" horizontalDpi="0" verticalDpi="0"/>
  <ignoredErrors>
    <ignoredError sqref="H11 G129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2021-01-24T19:45:32Z</cp:lastPrinted>
  <dcterms:created xsi:type="dcterms:W3CDTF">2020-12-29T00:28:22Z</dcterms:created>
  <dcterms:modified xsi:type="dcterms:W3CDTF">2021-01-24T19:46:08Z</dcterms:modified>
</cp:coreProperties>
</file>