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3"/>
  <workbookPr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13_ncr:1_{AB613F99-54A9-9A42-BC96-A8508788E470}" xr6:coauthVersionLast="45" xr6:coauthVersionMax="45" xr10:uidLastSave="{00000000-0000-0000-0000-000000000000}"/>
  <bookViews>
    <workbookView xWindow="80" yWindow="460" windowWidth="23760" windowHeight="139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70" i="1" l="1"/>
  <c r="H9" i="1" l="1"/>
  <c r="A20" i="1" l="1"/>
  <c r="A21" i="1" s="1"/>
  <c r="A22" i="1" l="1"/>
  <c r="A23" i="1" s="1"/>
  <c r="P90" i="1"/>
  <c r="P91" i="1"/>
  <c r="P95" i="1"/>
  <c r="P89" i="1"/>
  <c r="P88" i="1"/>
  <c r="P93" i="1"/>
  <c r="P92" i="1"/>
  <c r="P87" i="1"/>
  <c r="P94" i="1"/>
  <c r="P86" i="1"/>
  <c r="A24" i="1" l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77" i="1"/>
  <c r="A38" i="1" l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D117" i="1"/>
  <c r="A118" i="1" l="1"/>
  <c r="D118" i="1" l="1"/>
  <c r="D116" i="1"/>
  <c r="D115" i="1"/>
  <c r="A84" i="1" l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l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l="1"/>
  <c r="A110" i="1" s="1"/>
  <c r="A111" i="1" s="1"/>
  <c r="A113" i="1" s="1"/>
</calcChain>
</file>

<file path=xl/sharedStrings.xml><?xml version="1.0" encoding="utf-8"?>
<sst xmlns="http://schemas.openxmlformats.org/spreadsheetml/2006/main" count="244" uniqueCount="215">
  <si>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</si>
  <si>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</si>
  <si>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</si>
  <si>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</si>
  <si>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</si>
  <si>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</si>
  <si>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</si>
  <si>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</si>
  <si>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</si>
  <si>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</si>
  <si>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</si>
  <si>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</si>
  <si>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</si>
  <si>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</si>
  <si>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</si>
  <si>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</si>
  <si>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`</t>
  </si>
  <si>
    <t>Schools</t>
  </si>
  <si>
    <t xml:space="preserve">North   - </t>
  </si>
  <si>
    <t>Churches</t>
  </si>
  <si>
    <t>West   -</t>
  </si>
  <si>
    <t>South  -</t>
  </si>
  <si>
    <t>East    -</t>
  </si>
  <si>
    <t>Height</t>
  </si>
  <si>
    <t>Age</t>
  </si>
  <si>
    <t>Detail</t>
  </si>
  <si>
    <t>Steeples</t>
  </si>
  <si>
    <t>Materials</t>
  </si>
  <si>
    <t>Glass</t>
  </si>
  <si>
    <t>Size</t>
  </si>
  <si>
    <t xml:space="preserve">   - Places Not Visited</t>
  </si>
  <si>
    <t>Parks, Memorials &amp; Fieldhouses</t>
  </si>
  <si>
    <t xml:space="preserve">RR Ops. </t>
  </si>
  <si>
    <t>Miles</t>
  </si>
  <si>
    <t>1930's ?</t>
  </si>
  <si>
    <t>1960's ?</t>
  </si>
  <si>
    <t>NAS</t>
  </si>
  <si>
    <t>Library</t>
  </si>
  <si>
    <t>Fire Engine Station</t>
  </si>
  <si>
    <t>Churches, Convents &amp; Rectories</t>
  </si>
  <si>
    <t>National Register Historic District</t>
  </si>
  <si>
    <t>Community Area - # 77 - Edgewater</t>
  </si>
  <si>
    <t>Devon Ave.</t>
  </si>
  <si>
    <t>Ravenswood Ave.</t>
  </si>
  <si>
    <t>Lake Michigan</t>
  </si>
  <si>
    <t>Foster Ave.</t>
  </si>
  <si>
    <t>1420 W Granville Ave</t>
  </si>
  <si>
    <t>6250 N Sheridan Rd</t>
  </si>
  <si>
    <t>Granville Ave United Methodist Church</t>
  </si>
  <si>
    <t>1900's ?</t>
  </si>
  <si>
    <t xml:space="preserve">Small Gothic Country Church </t>
  </si>
  <si>
    <t>Masjid E Noor</t>
  </si>
  <si>
    <t>1960's</t>
  </si>
  <si>
    <t>A-Frame addition Not Architecturally Significant (NAS)</t>
  </si>
  <si>
    <t>Immanuel Evangelical Lutheran</t>
  </si>
  <si>
    <t>1940's ?</t>
  </si>
  <si>
    <t>Larger, disjointed architecture</t>
  </si>
  <si>
    <t>Edgewater Branch, Chicago Public Library</t>
  </si>
  <si>
    <t>6000 N Broadway</t>
  </si>
  <si>
    <t>Emanuel Congregation</t>
  </si>
  <si>
    <t>5940 N Sheridan Rd.</t>
  </si>
  <si>
    <t>Park No. 517</t>
  </si>
  <si>
    <t>5916 N. Sheridan Rd.</t>
  </si>
  <si>
    <t># 77 Edgewater</t>
  </si>
  <si>
    <t># 01 Rogers Park</t>
  </si>
  <si>
    <t># 03 Uptown</t>
  </si>
  <si>
    <t># 02 West Ridge</t>
  </si>
  <si>
    <t># 04 Lincoln Square</t>
  </si>
  <si>
    <t>.</t>
  </si>
  <si>
    <t>1244 W Thorndale Ave</t>
  </si>
  <si>
    <t>6014 N Clark St</t>
  </si>
  <si>
    <t>5917 N Broadway</t>
  </si>
  <si>
    <t>Chicago Fire Depart. 70 Engine Co. 59</t>
  </si>
  <si>
    <t>Saint Andrew Greek Orthodox Church</t>
  </si>
  <si>
    <t>5649 N Sheridan Rd</t>
  </si>
  <si>
    <t>Episcopal Church of the Atonement - NRHP</t>
  </si>
  <si>
    <t>Edgewater Baptist Church</t>
  </si>
  <si>
    <t>1401 W Hollywood Ave</t>
  </si>
  <si>
    <t>1400 W Bryn Mawr Ave</t>
  </si>
  <si>
    <t>5739 N Clark St</t>
  </si>
  <si>
    <t>Gethsemane Garden Center, Fountain &amp; Obelisk</t>
  </si>
  <si>
    <t>St Gregory the Great Roman Cathlc Church &amp; School</t>
  </si>
  <si>
    <t>5500 N Broadway</t>
  </si>
  <si>
    <t>5525 N Magnolia Ave</t>
  </si>
  <si>
    <t>St. Thomas of Canterbury School &amp; St. Ida Convent</t>
  </si>
  <si>
    <t>St Anthony of Padua Chapel</t>
  </si>
  <si>
    <t>Residential Street, not obvious</t>
  </si>
  <si>
    <t>1212 W Balmoral Ave</t>
  </si>
  <si>
    <t>Ebenezer Lutheran Church</t>
  </si>
  <si>
    <t>1650 W Foster Ave</t>
  </si>
  <si>
    <t>First Evangelical Free Church of Chicago</t>
  </si>
  <si>
    <t>5253 N Kenmore Ave</t>
  </si>
  <si>
    <t>Saddle &amp; Cycle Club</t>
  </si>
  <si>
    <t>900 W Foster Ave.</t>
  </si>
  <si>
    <t>Foster Beach</t>
  </si>
  <si>
    <t>Eritrean Orthodox Tewahedo Church of St. Mary</t>
  </si>
  <si>
    <t>1920's ?</t>
  </si>
  <si>
    <t>Swedish American Telephone Co. Building - NRHP</t>
  </si>
  <si>
    <t>5235--5257 N. Ravenswood,</t>
  </si>
  <si>
    <t>4800-5800 N. Clark St.</t>
  </si>
  <si>
    <t xml:space="preserve"> Downey House (South) 1906 William Carbys Zimmerman; Gunder House (North) 1909 Myron Church.</t>
  </si>
  <si>
    <t>Berger (Albert E.) Park - NRHP Proponent for Aquir…</t>
  </si>
  <si>
    <t>6205 N. Sheridan Rd. …ing beachfront.</t>
  </si>
  <si>
    <t>Andersonville Commercial Historic District - NRHP</t>
  </si>
  <si>
    <t>Bryn Mawr Avenue Historic District - NRHP</t>
  </si>
  <si>
    <t>Bryn Mawr Ave. from Sheridan Rd. to Broadway</t>
  </si>
  <si>
    <t>John Edmund Oldaker Pridmore</t>
  </si>
  <si>
    <t>The Manor House - NRHP</t>
  </si>
  <si>
    <t>5749 N Kenmore Ave</t>
  </si>
  <si>
    <t>Henry Ives Cobb.  1901 Parish House. 1910, 1919 expnsn J.E.O. Pridmore.</t>
  </si>
  <si>
    <t>Edgewater Beach Apts. NRHP   (1916 &amp; 1924 Hotel…</t>
  </si>
  <si>
    <t>(Benjamin) Marshall &amp; Charles Fox (Drake Hotel &amp; Blackstone Hotel)</t>
  </si>
  <si>
    <t>Epworth Methodist Episcopal Church (United) - NRHP</t>
  </si>
  <si>
    <t>Frederick B. Townsend.  1930 enlarged w basement, gym &amp; chapel.</t>
  </si>
  <si>
    <t>5917 &amp; 5921 N. Magnolia Ave.</t>
  </si>
  <si>
    <t>Byrn Mawr Ave., Wayne Ave, Foster Ave., Magnolia Ave</t>
  </si>
  <si>
    <t>Lakewood Balmoral Historic District - NRHP</t>
  </si>
  <si>
    <t>Annexed by the city of Chicago</t>
  </si>
  <si>
    <t>1062 W Bryn Mawr Ave.</t>
  </si>
  <si>
    <t>Nathaniel Koenigsberg &amp; Leon H. Weisfeld.  Building owner - Max Malter</t>
  </si>
  <si>
    <t>1st high rises built along Sheridan Rd.</t>
  </si>
  <si>
    <t>Swedish American Museum</t>
  </si>
  <si>
    <t>5211 N. Clark</t>
  </si>
  <si>
    <t>King Carl XVI Gustaf of Sweden attended Andersonville dedictn ceremony.</t>
  </si>
  <si>
    <t xml:space="preserve">  Bryn Mawr, Berwyn, Devon, Rosemont, and Wayne Avenues.</t>
  </si>
  <si>
    <t>Northwestern Elevated RR Co built a train line to Howard St., Chicago, Milwaukee &amp; St. Paul RR</t>
  </si>
  <si>
    <t xml:space="preserve">   built a stop at Bryn Mawr.</t>
  </si>
  <si>
    <t>Nov. 27th, Lake Shore Drive extension to Bryn Mawr &amp; Hollywood opened.</t>
  </si>
  <si>
    <t xml:space="preserve">          Swedish American community settled here in the years following the Great Chicago Fire of 1871.</t>
  </si>
  <si>
    <t>-1893 John Lewis Cochran ((1857-1923) from Philadelphia) developed land for lakefront homes.</t>
  </si>
  <si>
    <t xml:space="preserve">  He named streets in Edgewater for Philadelphia Main Line Train Stations - Ardmore, Thorndale,</t>
  </si>
  <si>
    <t>Winandy Saloon, 1977 Regas Chefas restored façade, opened flower shop.</t>
  </si>
  <si>
    <t>Fireside Inn</t>
  </si>
  <si>
    <t>Edgewater Apartments lost their beachfront with the opening of this LSD extension.</t>
  </si>
  <si>
    <t xml:space="preserve"> Dwight H. Perkins. 1996 addition. Only elem. School offering German.</t>
  </si>
  <si>
    <t>Hayt (Stephen K.1880–1904) Elem. School…killed in…</t>
  </si>
  <si>
    <t>1518 W Granville Ave…Philippines war.</t>
  </si>
  <si>
    <t>Sacred Heart Schools - one of 150 schools worldwide</t>
  </si>
  <si>
    <t xml:space="preserve">George B Swift (1845-1912) Public School </t>
  </si>
  <si>
    <t>5900 N Winthrop A.    1914 $80k for…</t>
  </si>
  <si>
    <t>A.F. Hussander.  Mayor 1893, 1895-7.  Ald. for 2 terms. ...Swimming pool.</t>
  </si>
  <si>
    <t>1960's wing &amp; gym, 2015 5th Grade wing. 1993 K-8 only, HS Closed.</t>
  </si>
  <si>
    <t>Senn HS Grads:  William Friedkin, Shecky Greene, Herblock, John Jakes, Harvey Korman, Clayton Moore, Harold Ramis, Sidney Sheldon, Stanley Tigerman, Byron Wien.</t>
  </si>
  <si>
    <t>Nicholas (1844-1908) Senn High School (Rush MD)</t>
  </si>
  <si>
    <t>5900 N Glenwood Ave. 1909 HS Named</t>
  </si>
  <si>
    <t>A.F.Hussander. Surgeon, instructor, founder of Assoc. of Military Surgeons</t>
  </si>
  <si>
    <t>Helen C. Peirce (1842-1911) School of Int'l Studies</t>
  </si>
  <si>
    <t>1423 W Bryn Mawr Ave. ..Founder/Pres..</t>
  </si>
  <si>
    <t>Hussander. ...Lakeview Woman's Club - service organization to community</t>
  </si>
  <si>
    <t>5200 N Ashland Ave...Waldorf School)</t>
  </si>
  <si>
    <t>Lyman (1813-1896) Trumbull Pub.School (Chicago…</t>
  </si>
  <si>
    <t>Dwight H. Perkins...lawyer &amp; U.S. Senator, helped write the 13th Amndmnt.</t>
  </si>
  <si>
    <t>Andrew Norman.  Addition 1929. Organized 1892.</t>
  </si>
  <si>
    <t>Edgewater Swedish Covenant Church</t>
  </si>
  <si>
    <t xml:space="preserve">John A. Nyden.  </t>
  </si>
  <si>
    <t>1020 W Bryn Mawr Ave</t>
  </si>
  <si>
    <t>Edgewater Presbyterian Church</t>
  </si>
  <si>
    <t>Unity Lutheran Church &amp; 1906 Chapel to the east.</t>
  </si>
  <si>
    <t>Ivar Viehe-Naess, worked for Burnham 1900-12, &amp; on the Flat Iron Building.</t>
  </si>
  <si>
    <t>Betz &amp; Co. 1895–1905, Swedish Amer. Tel. 1905-1923</t>
  </si>
  <si>
    <t>Bryn Mawr is Welsh for "big hill"</t>
  </si>
  <si>
    <t>5550 North Kenmore </t>
  </si>
  <si>
    <t>Levy &amp; Klein</t>
  </si>
  <si>
    <t>Bryn Mawr Apartment Hotel - NRHP</t>
  </si>
  <si>
    <t>Belle Shore Hotel/Apts -  NRHP Green Terra Cotta</t>
  </si>
  <si>
    <t>George W. Maher.</t>
  </si>
  <si>
    <t>Colvin (Edwin M. &amp; Clara) House. Printing Exec.</t>
  </si>
  <si>
    <t>Balmoral named after the Scottish Castle, Catalpa Ave. named after a Philadelphia street.</t>
  </si>
  <si>
    <t>Henry J. Schlacks, his last of 12 Chicago Churchs.</t>
  </si>
  <si>
    <t>Saint Ita Catholic Church (French Gothic)</t>
  </si>
  <si>
    <t>5545 N Paulina St. (Convent 1914)</t>
  </si>
  <si>
    <t>Comes &amp; Perry and Mc Mullen of Pittsburgh. Luxembourgers petitioned for.</t>
  </si>
  <si>
    <t>1909, 34 people met to discuss builing a church.</t>
  </si>
  <si>
    <t>James Burns.  650 seats. $225,000, Organ $18k. 1929 Rectory, Convent</t>
  </si>
  <si>
    <t>St Gertrudes Catholic Church limestone quarried 1929</t>
  </si>
  <si>
    <t>Trinity Church Chicago &amp; Friends (Quaker) School</t>
  </si>
  <si>
    <t>$1.5 Million</t>
  </si>
  <si>
    <t>Kathy Osterman (1943-1992) Beach &amp; Beach House</t>
  </si>
  <si>
    <t>Ardmore and Lake Michigan</t>
  </si>
  <si>
    <t>5200 W. Lake Shore Dr.</t>
  </si>
  <si>
    <t>1990's</t>
  </si>
  <si>
    <t>Beach House</t>
  </si>
  <si>
    <t>1950-58</t>
  </si>
  <si>
    <t>2010 ?</t>
  </si>
  <si>
    <t>George A. Lane (1903-1974) Beach Park</t>
  </si>
  <si>
    <t>30 yrs. Chief counsel to the Metropolitan Sanitary District, Comm. Activitist</t>
  </si>
  <si>
    <t xml:space="preserve">1975 named  </t>
  </si>
  <si>
    <t>5915 N. Sheridan Rd. was Thorndale Pk.</t>
  </si>
  <si>
    <t>5887 N. Ridge Ave.</t>
  </si>
  <si>
    <t>Senn (Nicholas) Park. Site of Nchls Kranz homestead</t>
  </si>
  <si>
    <t>Charles Keck.  Lincoln Sculpture commemorating 1860 caucus here.</t>
  </si>
  <si>
    <t>5739 N. Ravenswood Ave</t>
  </si>
  <si>
    <t>Peter Eberhardt - 1st owner until 1943.</t>
  </si>
  <si>
    <t>Winter Garden Ice Skating Rink (Broadway Armory)</t>
  </si>
  <si>
    <t>Carpenter &amp; Weldon. Skating Rink never opened, WWI conversion.</t>
  </si>
  <si>
    <t>LEED rated.</t>
  </si>
  <si>
    <t>1021-1029 W. Bryn Mawr Ave.</t>
  </si>
  <si>
    <t>1895 Club organized.  1899 Jarvis Hunt. Clubhouse.  Pool, ice rink, golf.</t>
  </si>
  <si>
    <t>NRHP Apartment Buildings</t>
  </si>
  <si>
    <t>Historic Residences</t>
  </si>
  <si>
    <t>Historic Commercial Buildings</t>
  </si>
  <si>
    <t>Museum</t>
  </si>
  <si>
    <t>Private Club</t>
  </si>
  <si>
    <t>Armory</t>
  </si>
  <si>
    <t>North Shore Baptist Church &amp; School - Founded 1905</t>
  </si>
  <si>
    <t xml:space="preserve">James L. Kraft (1874-1953) donated Jade window Sept. 21, 1952. </t>
  </si>
  <si>
    <t>5244 N Lakewood Ave. 120 ft. Tower</t>
  </si>
  <si>
    <t>5236 N Clark St</t>
  </si>
  <si>
    <t>1920's</t>
  </si>
  <si>
    <t>Current owner.  Cash only. Opens at 7 am.</t>
  </si>
  <si>
    <t>Svea Restaurant (Svea means Mother of Sweden)</t>
  </si>
  <si>
    <t>Gauler (John) Twin Houses - NRHP</t>
  </si>
  <si>
    <t>Walter Burley Griffin.  Butcher and Land Speculator.</t>
  </si>
  <si>
    <t>Landfill completed. 1993 Ardmore Beach renamed. Alderman 1987-89.</t>
  </si>
  <si>
    <t>5555 N Sheridan Rd.…demolished 1971)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</si>
</sst>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9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3A3A3A"/>
      <name val="Arial"/>
      <family val="2"/>
    </font>
    <font>
      <sz val="16"/>
      <color rgb="FF000000"/>
      <name val="Arial"/>
      <family val="2"/>
    </font>
    <font>
      <sz val="16"/>
      <color rgb="FF2A2A2A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4" fillId="0" borderId="0" xfId="0" applyFont="1"/>
    <xf numFmtId="3" fontId="2" fillId="0" borderId="0" xfId="0" applyNumberFormat="1" applyFont="1"/>
    <xf numFmtId="164" fontId="2" fillId="0" borderId="0" xfId="0" applyNumberFormat="1" applyFont="1"/>
    <xf numFmtId="10" fontId="2" fillId="0" borderId="0" xfId="0" applyNumberFormat="1" applyFont="1"/>
    <xf numFmtId="0" fontId="5" fillId="0" borderId="0" xfId="0" applyFont="1"/>
    <xf numFmtId="10" fontId="2" fillId="0" borderId="0" xfId="0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Continuous"/>
    </xf>
    <xf numFmtId="3" fontId="2" fillId="0" borderId="0" xfId="0" applyNumberFormat="1" applyFont="1" applyAlignment="1">
      <alignment horizontal="right"/>
    </xf>
    <xf numFmtId="0" fontId="2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12"/>
  <sheetViews>
    <sheetView tabSelected="1" topLeftCell="A46" zoomScale="95" zoomScaleNormal="95" workbookViewId="0">
      <selection activeCell="B47" sqref="B47"/>
    </sheetView>
  </sheetViews>
  <sheetFormatPr baseColWidth="10" defaultColWidth="8.83203125" defaultRowHeight="13" x14ac:dyDescent="0.15"/>
  <cols>
    <col min="1" max="1" width="10.83203125" customWidth="1"/>
    <col min="2" max="2" width="44.5" customWidth="1"/>
    <col min="3" max="3" width="18.1640625" customWidth="1"/>
    <col min="4" max="4" width="47.83203125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0.33203125" customWidth="1"/>
    <col min="10" max="10" width="7.1640625" customWidth="1"/>
    <col min="11" max="11" width="10.83203125" bestFit="1" customWidth="1"/>
    <col min="12" max="12" width="9.6640625" bestFit="1" customWidth="1"/>
    <col min="13" max="13" width="14.1640625" bestFit="1" customWidth="1"/>
    <col min="14" max="14" width="15" bestFit="1" customWidth="1"/>
  </cols>
  <sheetData>
    <row r="1" spans="1:19" ht="30" x14ac:dyDescent="0.3">
      <c r="A1" s="3" t="s">
        <v>41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0" customHeight="1" x14ac:dyDescent="0.2">
      <c r="C2" s="1"/>
      <c r="D2" s="1"/>
      <c r="E2" s="1"/>
      <c r="F2" s="1"/>
      <c r="G2" s="1"/>
      <c r="H2" s="1">
        <v>2015</v>
      </c>
      <c r="I2" s="2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" x14ac:dyDescent="0.2">
      <c r="A3" s="1">
        <v>1885</v>
      </c>
      <c r="B3" s="19" t="s">
        <v>129</v>
      </c>
      <c r="C3" s="1"/>
      <c r="D3" s="1"/>
      <c r="E3" s="1">
        <v>1930</v>
      </c>
      <c r="F3" s="6">
        <v>53938</v>
      </c>
      <c r="G3" s="1" t="s">
        <v>7</v>
      </c>
      <c r="H3" s="8">
        <v>0.54510000000000003</v>
      </c>
      <c r="I3" s="10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0" x14ac:dyDescent="0.2">
      <c r="B4" s="1" t="s">
        <v>130</v>
      </c>
      <c r="C4" s="1"/>
      <c r="D4" s="1"/>
      <c r="E4" s="1">
        <v>1950</v>
      </c>
      <c r="F4" s="6">
        <v>54606</v>
      </c>
      <c r="G4" s="1" t="s">
        <v>8</v>
      </c>
      <c r="H4" s="8">
        <v>0.1431</v>
      </c>
      <c r="I4" s="10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0" x14ac:dyDescent="0.2">
      <c r="A5" s="1"/>
      <c r="B5" s="1" t="s">
        <v>124</v>
      </c>
      <c r="D5" s="1"/>
      <c r="E5" s="1">
        <v>1970</v>
      </c>
      <c r="F5" s="6">
        <v>61598</v>
      </c>
      <c r="G5" s="1" t="s">
        <v>9</v>
      </c>
      <c r="H5" s="8">
        <v>0.16250000000000001</v>
      </c>
      <c r="I5" s="10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0" x14ac:dyDescent="0.2">
      <c r="A6" s="1">
        <v>1889</v>
      </c>
      <c r="B6" s="1" t="s">
        <v>117</v>
      </c>
      <c r="C6" s="1"/>
      <c r="D6" s="1"/>
      <c r="E6" s="1">
        <v>2000</v>
      </c>
      <c r="F6" s="18">
        <v>62198</v>
      </c>
      <c r="G6" s="1" t="s">
        <v>10</v>
      </c>
      <c r="H6" s="8">
        <v>0.1152</v>
      </c>
      <c r="I6" s="10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0" x14ac:dyDescent="0.2">
      <c r="A7" s="1">
        <v>1908</v>
      </c>
      <c r="B7" s="1" t="s">
        <v>125</v>
      </c>
      <c r="C7" s="1"/>
      <c r="D7" s="4"/>
      <c r="E7" s="1">
        <v>2015</v>
      </c>
      <c r="F7" s="6">
        <v>54873</v>
      </c>
      <c r="G7" s="1" t="s">
        <v>11</v>
      </c>
      <c r="H7" s="8">
        <v>3.4000000000000002E-2</v>
      </c>
      <c r="I7" s="10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0" x14ac:dyDescent="0.2">
      <c r="A8" s="1"/>
      <c r="B8" s="1" t="s">
        <v>126</v>
      </c>
      <c r="C8" s="1"/>
      <c r="D8" s="1"/>
      <c r="G8" s="1"/>
      <c r="H8" s="8"/>
      <c r="I8" s="8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0" x14ac:dyDescent="0.2">
      <c r="A9" s="1">
        <v>1940</v>
      </c>
      <c r="B9" s="1" t="s">
        <v>120</v>
      </c>
      <c r="C9" s="1"/>
      <c r="D9" s="1"/>
      <c r="E9" s="4" t="s">
        <v>12</v>
      </c>
      <c r="F9" s="7">
        <v>46174</v>
      </c>
      <c r="G9" s="1" t="s">
        <v>13</v>
      </c>
      <c r="H9" s="8">
        <f>SUM(H3:H7)</f>
        <v>0.99990000000000001</v>
      </c>
      <c r="I9" s="10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0" x14ac:dyDescent="0.2">
      <c r="A10" s="1">
        <v>1954</v>
      </c>
      <c r="B10" s="1" t="s">
        <v>127</v>
      </c>
      <c r="C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" x14ac:dyDescent="0.2">
      <c r="A11" s="4"/>
      <c r="B11" s="1" t="s">
        <v>133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0" x14ac:dyDescent="0.2">
      <c r="A12" s="4"/>
      <c r="B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0" x14ac:dyDescent="0.2">
      <c r="A13" s="4"/>
      <c r="B13" s="1" t="s">
        <v>142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20" x14ac:dyDescent="0.2">
      <c r="A14" s="1"/>
      <c r="E14" s="1"/>
      <c r="F14" s="5" t="s">
        <v>4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0" x14ac:dyDescent="0.2">
      <c r="A15" s="1"/>
      <c r="B15" s="9" t="s">
        <v>1</v>
      </c>
      <c r="C15" s="9"/>
      <c r="D15" s="9" t="s">
        <v>2</v>
      </c>
      <c r="E15" s="9" t="s">
        <v>3</v>
      </c>
      <c r="F15" s="9" t="s">
        <v>0</v>
      </c>
      <c r="G15" s="9" t="s">
        <v>5</v>
      </c>
      <c r="H15" s="9" t="s">
        <v>14</v>
      </c>
      <c r="I15" s="9"/>
      <c r="J15" s="1" t="s">
        <v>24</v>
      </c>
      <c r="K15" s="1" t="s">
        <v>23</v>
      </c>
      <c r="L15" s="1" t="s">
        <v>25</v>
      </c>
      <c r="M15" s="1" t="s">
        <v>26</v>
      </c>
      <c r="N15" s="1" t="s">
        <v>27</v>
      </c>
      <c r="O15" s="1" t="s">
        <v>28</v>
      </c>
      <c r="P15" s="1" t="s">
        <v>13</v>
      </c>
      <c r="Q15" s="1"/>
      <c r="R15" s="1"/>
      <c r="S15" s="1"/>
    </row>
    <row r="16" spans="1:19" ht="11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0" x14ac:dyDescent="0.2">
      <c r="A17" s="1"/>
      <c r="B17" s="1" t="s">
        <v>210</v>
      </c>
      <c r="C17" s="1"/>
      <c r="D17" s="1" t="s">
        <v>207</v>
      </c>
      <c r="E17" s="1">
        <v>60640</v>
      </c>
      <c r="F17" s="4" t="s">
        <v>208</v>
      </c>
      <c r="G17" s="1">
        <v>1972</v>
      </c>
      <c r="H17" s="1" t="s">
        <v>209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0" x14ac:dyDescent="0.2">
      <c r="A18" s="1">
        <v>1</v>
      </c>
      <c r="B18" s="1" t="s">
        <v>121</v>
      </c>
      <c r="C18" s="1"/>
      <c r="D18" s="1" t="s">
        <v>122</v>
      </c>
      <c r="E18" s="1">
        <v>60640</v>
      </c>
      <c r="F18" s="4"/>
      <c r="G18" s="4">
        <v>1976</v>
      </c>
      <c r="H18" s="1" t="s">
        <v>123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0" x14ac:dyDescent="0.2">
      <c r="A19" s="1">
        <v>2</v>
      </c>
      <c r="B19" s="1" t="s">
        <v>150</v>
      </c>
      <c r="C19" s="1"/>
      <c r="D19" s="1" t="s">
        <v>149</v>
      </c>
      <c r="E19" s="1">
        <v>60640</v>
      </c>
      <c r="F19" s="4">
        <v>1908</v>
      </c>
      <c r="G19" s="1">
        <v>1909</v>
      </c>
      <c r="H19" s="1" t="s">
        <v>151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" x14ac:dyDescent="0.2">
      <c r="A20" s="1">
        <f t="shared" ref="A20:A37" si="0">1+A19</f>
        <v>3</v>
      </c>
      <c r="B20" s="1" t="s">
        <v>88</v>
      </c>
      <c r="C20" s="1"/>
      <c r="D20" s="1" t="s">
        <v>89</v>
      </c>
      <c r="E20" s="1">
        <v>60640</v>
      </c>
      <c r="F20" s="4">
        <v>1904</v>
      </c>
      <c r="G20" s="1">
        <v>1908</v>
      </c>
      <c r="H20" s="1" t="s">
        <v>152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20" x14ac:dyDescent="0.2">
      <c r="A21" s="1">
        <f t="shared" si="0"/>
        <v>4</v>
      </c>
      <c r="B21" s="1" t="s">
        <v>97</v>
      </c>
      <c r="C21" s="1"/>
      <c r="D21" s="1" t="s">
        <v>98</v>
      </c>
      <c r="E21" s="1">
        <v>60640</v>
      </c>
      <c r="F21" s="4">
        <v>1895</v>
      </c>
      <c r="G21" s="1"/>
      <c r="H21" s="1" t="s">
        <v>159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20" x14ac:dyDescent="0.2">
      <c r="A22" s="1">
        <f t="shared" si="0"/>
        <v>5</v>
      </c>
      <c r="B22" s="1" t="s">
        <v>81</v>
      </c>
      <c r="C22" s="1"/>
      <c r="D22" s="1" t="s">
        <v>170</v>
      </c>
      <c r="E22" s="1">
        <v>60640</v>
      </c>
      <c r="F22" s="4">
        <v>1924</v>
      </c>
      <c r="G22" s="4">
        <v>1926</v>
      </c>
      <c r="H22" s="1" t="s">
        <v>171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0" x14ac:dyDescent="0.2">
      <c r="A23" s="1">
        <f t="shared" si="0"/>
        <v>6</v>
      </c>
      <c r="B23" s="1" t="s">
        <v>103</v>
      </c>
      <c r="C23" s="1"/>
      <c r="D23" s="1" t="s">
        <v>99</v>
      </c>
      <c r="E23" s="1">
        <v>60640</v>
      </c>
      <c r="F23" s="2" t="s">
        <v>128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0" x14ac:dyDescent="0.2">
      <c r="A24" s="1">
        <f t="shared" si="0"/>
        <v>7</v>
      </c>
      <c r="B24" s="1" t="s">
        <v>146</v>
      </c>
      <c r="C24" s="1"/>
      <c r="D24" s="1" t="s">
        <v>147</v>
      </c>
      <c r="E24" s="1">
        <v>60660</v>
      </c>
      <c r="F24" s="4">
        <v>1914</v>
      </c>
      <c r="G24" s="1">
        <v>1915</v>
      </c>
      <c r="H24" s="1" t="s">
        <v>148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20" x14ac:dyDescent="0.2">
      <c r="A25" s="1">
        <f t="shared" si="0"/>
        <v>8</v>
      </c>
      <c r="B25" s="1" t="s">
        <v>153</v>
      </c>
      <c r="C25" s="1"/>
      <c r="D25" s="1" t="s">
        <v>78</v>
      </c>
      <c r="E25" s="1">
        <v>60660</v>
      </c>
      <c r="F25" s="1">
        <v>1909</v>
      </c>
      <c r="G25" s="1"/>
      <c r="H25" s="1" t="s">
        <v>154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0" x14ac:dyDescent="0.2">
      <c r="A26" s="1">
        <f t="shared" si="0"/>
        <v>9</v>
      </c>
      <c r="B26" s="1" t="s">
        <v>76</v>
      </c>
      <c r="C26" s="1"/>
      <c r="D26" s="1" t="s">
        <v>77</v>
      </c>
      <c r="E26" s="1">
        <v>60660</v>
      </c>
      <c r="F26" s="4">
        <v>1909</v>
      </c>
      <c r="G26" s="4">
        <v>1910</v>
      </c>
      <c r="H26" s="13" t="s">
        <v>172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0" x14ac:dyDescent="0.2">
      <c r="A27" s="1">
        <f t="shared" si="0"/>
        <v>10</v>
      </c>
      <c r="B27" s="1" t="s">
        <v>80</v>
      </c>
      <c r="C27" s="1"/>
      <c r="D27" s="1" t="s">
        <v>79</v>
      </c>
      <c r="E27" s="1">
        <v>60660</v>
      </c>
      <c r="F27" s="4"/>
      <c r="G27" s="4">
        <v>1897</v>
      </c>
      <c r="H27" s="1" t="s">
        <v>131</v>
      </c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20" x14ac:dyDescent="0.2">
      <c r="A28" s="1">
        <f t="shared" si="0"/>
        <v>11</v>
      </c>
      <c r="B28" s="1" t="s">
        <v>132</v>
      </c>
      <c r="C28" s="1"/>
      <c r="D28" s="1" t="s">
        <v>191</v>
      </c>
      <c r="E28" s="1">
        <v>60660</v>
      </c>
      <c r="F28" s="4">
        <v>1904</v>
      </c>
      <c r="G28" s="4"/>
      <c r="H28" s="1" t="s">
        <v>192</v>
      </c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20" x14ac:dyDescent="0.2">
      <c r="A29" s="1">
        <f t="shared" si="0"/>
        <v>12</v>
      </c>
      <c r="B29" s="1" t="s">
        <v>189</v>
      </c>
      <c r="C29" s="1"/>
      <c r="D29" s="1" t="s">
        <v>188</v>
      </c>
      <c r="E29" s="1">
        <v>60660</v>
      </c>
      <c r="F29" s="1">
        <v>1947</v>
      </c>
      <c r="G29" s="1">
        <v>1997</v>
      </c>
      <c r="H29" s="1" t="s">
        <v>190</v>
      </c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20" x14ac:dyDescent="0.2">
      <c r="A30" s="1">
        <f t="shared" si="0"/>
        <v>13</v>
      </c>
      <c r="B30" s="1" t="s">
        <v>143</v>
      </c>
      <c r="C30" s="1"/>
      <c r="D30" s="1" t="s">
        <v>144</v>
      </c>
      <c r="E30" s="1">
        <v>60660</v>
      </c>
      <c r="F30" s="4">
        <v>1912</v>
      </c>
      <c r="G30" s="1">
        <v>1913</v>
      </c>
      <c r="H30" s="1" t="s">
        <v>145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20" x14ac:dyDescent="0.2">
      <c r="A31" s="1">
        <f t="shared" si="0"/>
        <v>14</v>
      </c>
      <c r="B31" s="1" t="s">
        <v>72</v>
      </c>
      <c r="C31" s="1"/>
      <c r="D31" s="1" t="s">
        <v>70</v>
      </c>
      <c r="E31" s="1">
        <v>60660</v>
      </c>
      <c r="F31" s="1"/>
      <c r="G31" s="1">
        <v>2008</v>
      </c>
      <c r="H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20" x14ac:dyDescent="0.2">
      <c r="A32" s="1">
        <f t="shared" si="0"/>
        <v>15</v>
      </c>
      <c r="B32" s="1" t="s">
        <v>135</v>
      </c>
      <c r="C32" s="1"/>
      <c r="D32" s="1" t="s">
        <v>136</v>
      </c>
      <c r="E32" s="1">
        <v>60660</v>
      </c>
      <c r="F32" s="4">
        <v>1906</v>
      </c>
      <c r="G32" s="1">
        <v>1907</v>
      </c>
      <c r="H32" s="1" t="s">
        <v>134</v>
      </c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0" x14ac:dyDescent="0.2">
      <c r="A33" s="1">
        <f t="shared" si="0"/>
        <v>16</v>
      </c>
      <c r="B33" s="1" t="s">
        <v>174</v>
      </c>
      <c r="C33" s="1"/>
      <c r="D33" s="1" t="s">
        <v>46</v>
      </c>
      <c r="E33" s="1">
        <v>60660</v>
      </c>
      <c r="F33" s="4">
        <v>1930</v>
      </c>
      <c r="G33" s="1">
        <v>1931</v>
      </c>
      <c r="H33" s="1" t="s">
        <v>173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20" x14ac:dyDescent="0.2">
      <c r="A34" s="1">
        <f t="shared" si="0"/>
        <v>17</v>
      </c>
      <c r="B34" s="1" t="s">
        <v>137</v>
      </c>
      <c r="C34" s="1"/>
      <c r="D34" s="1" t="s">
        <v>47</v>
      </c>
      <c r="E34" s="1">
        <v>60660</v>
      </c>
      <c r="F34" s="4">
        <v>1927</v>
      </c>
      <c r="G34" s="1">
        <v>1929</v>
      </c>
      <c r="H34" s="1" t="s">
        <v>141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20" x14ac:dyDescent="0.2">
      <c r="A35" s="1">
        <f t="shared" si="0"/>
        <v>18</v>
      </c>
      <c r="B35" s="1" t="s">
        <v>101</v>
      </c>
      <c r="C35" s="1"/>
      <c r="D35" s="1" t="s">
        <v>102</v>
      </c>
      <c r="E35" s="1">
        <v>60660</v>
      </c>
      <c r="F35" s="2" t="s">
        <v>100</v>
      </c>
      <c r="G35" s="4"/>
      <c r="H35" s="1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20" x14ac:dyDescent="0.2">
      <c r="A36" s="1">
        <f t="shared" si="0"/>
        <v>19</v>
      </c>
      <c r="B36" s="1" t="s">
        <v>57</v>
      </c>
      <c r="C36" s="1"/>
      <c r="D36" s="1" t="s">
        <v>58</v>
      </c>
      <c r="E36" s="1">
        <v>60660</v>
      </c>
      <c r="F36" s="4"/>
      <c r="G36" s="4">
        <v>2013</v>
      </c>
      <c r="H36" s="1" t="s">
        <v>195</v>
      </c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20" x14ac:dyDescent="0.2">
      <c r="A37" s="1">
        <f t="shared" si="0"/>
        <v>20</v>
      </c>
      <c r="B37" s="1" t="s">
        <v>175</v>
      </c>
      <c r="C37" s="1"/>
      <c r="D37" s="1" t="s">
        <v>69</v>
      </c>
      <c r="E37" s="1">
        <v>60660</v>
      </c>
      <c r="F37" s="4">
        <v>1913</v>
      </c>
      <c r="G37" s="4"/>
      <c r="H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20" x14ac:dyDescent="0.2">
      <c r="A38" s="1">
        <f t="shared" ref="A38:A55" si="1">1+A37</f>
        <v>21</v>
      </c>
      <c r="B38" s="1" t="s">
        <v>211</v>
      </c>
      <c r="C38" s="1"/>
      <c r="D38" s="1" t="s">
        <v>114</v>
      </c>
      <c r="E38" s="1">
        <v>60660</v>
      </c>
      <c r="F38" s="4">
        <v>1908</v>
      </c>
      <c r="G38" s="4">
        <v>1909</v>
      </c>
      <c r="H38" s="1" t="s">
        <v>212</v>
      </c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20" x14ac:dyDescent="0.2">
      <c r="A39" s="1">
        <f t="shared" si="1"/>
        <v>22</v>
      </c>
      <c r="B39" s="1" t="s">
        <v>193</v>
      </c>
      <c r="C39" s="1"/>
      <c r="D39" s="1" t="s">
        <v>71</v>
      </c>
      <c r="E39" s="1">
        <v>60660</v>
      </c>
      <c r="F39" s="4">
        <v>1916</v>
      </c>
      <c r="G39" s="1"/>
      <c r="H39" s="1" t="s">
        <v>194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20" x14ac:dyDescent="0.2">
      <c r="A40" s="1">
        <f t="shared" si="1"/>
        <v>23</v>
      </c>
      <c r="B40" s="1" t="s">
        <v>138</v>
      </c>
      <c r="C40" s="1"/>
      <c r="D40" s="1" t="s">
        <v>139</v>
      </c>
      <c r="E40" s="1">
        <v>60660</v>
      </c>
      <c r="F40" s="4">
        <v>1912</v>
      </c>
      <c r="G40" s="1">
        <v>1914</v>
      </c>
      <c r="H40" s="1" t="s">
        <v>140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20" x14ac:dyDescent="0.2">
      <c r="A41" s="1">
        <f t="shared" si="1"/>
        <v>24</v>
      </c>
      <c r="B41" s="1" t="s">
        <v>166</v>
      </c>
      <c r="C41" s="1"/>
      <c r="D41" s="1" t="s">
        <v>60</v>
      </c>
      <c r="E41" s="1">
        <v>60660</v>
      </c>
      <c r="F41" s="4"/>
      <c r="G41" s="4">
        <v>1909</v>
      </c>
      <c r="H41" s="1" t="s">
        <v>165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20" x14ac:dyDescent="0.2">
      <c r="A42" s="1">
        <f t="shared" si="1"/>
        <v>25</v>
      </c>
      <c r="B42" s="1" t="s">
        <v>184</v>
      </c>
      <c r="C42" s="1"/>
      <c r="D42" s="1" t="s">
        <v>187</v>
      </c>
      <c r="E42" s="1">
        <v>60660</v>
      </c>
      <c r="F42" s="1">
        <v>1959</v>
      </c>
      <c r="G42" s="4" t="s">
        <v>186</v>
      </c>
      <c r="H42" s="1" t="s">
        <v>185</v>
      </c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20" x14ac:dyDescent="0.2">
      <c r="A43" s="1">
        <f t="shared" si="1"/>
        <v>26</v>
      </c>
      <c r="B43" s="1" t="s">
        <v>61</v>
      </c>
      <c r="C43" s="1"/>
      <c r="D43" s="1" t="s">
        <v>62</v>
      </c>
      <c r="E43" s="1">
        <v>60660</v>
      </c>
      <c r="F43" s="4"/>
      <c r="G43" s="4" t="s">
        <v>183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20" x14ac:dyDescent="0.2">
      <c r="A44" s="1">
        <f t="shared" si="1"/>
        <v>27</v>
      </c>
      <c r="B44" s="1" t="s">
        <v>75</v>
      </c>
      <c r="C44" s="1"/>
      <c r="D44" s="1" t="s">
        <v>108</v>
      </c>
      <c r="E44" s="1">
        <v>60660</v>
      </c>
      <c r="F44" s="4">
        <v>1889</v>
      </c>
      <c r="G44" s="4">
        <v>1890</v>
      </c>
      <c r="H44" s="1" t="s">
        <v>109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20" x14ac:dyDescent="0.2">
      <c r="A45" s="1">
        <f t="shared" si="1"/>
        <v>28</v>
      </c>
      <c r="B45" s="1" t="s">
        <v>177</v>
      </c>
      <c r="C45" s="1"/>
      <c r="D45" s="1" t="s">
        <v>178</v>
      </c>
      <c r="E45" s="1">
        <v>60660</v>
      </c>
      <c r="F45" s="4">
        <v>1950</v>
      </c>
      <c r="G45" s="1">
        <v>1958</v>
      </c>
      <c r="H45" s="1" t="s">
        <v>213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20" x14ac:dyDescent="0.2">
      <c r="A46" s="1">
        <f t="shared" si="1"/>
        <v>29</v>
      </c>
      <c r="B46" s="1" t="s">
        <v>73</v>
      </c>
      <c r="C46" s="1"/>
      <c r="D46" s="1" t="s">
        <v>74</v>
      </c>
      <c r="E46" s="1">
        <v>60660</v>
      </c>
      <c r="F46" s="1">
        <v>1955</v>
      </c>
      <c r="G46" s="1">
        <v>1956</v>
      </c>
      <c r="H46" s="1" t="s">
        <v>176</v>
      </c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20" x14ac:dyDescent="0.2">
      <c r="A47" s="1">
        <f t="shared" si="1"/>
        <v>30</v>
      </c>
      <c r="B47" s="1" t="s">
        <v>110</v>
      </c>
      <c r="C47" s="1"/>
      <c r="D47" s="1" t="s">
        <v>214</v>
      </c>
      <c r="E47" s="1">
        <v>60640</v>
      </c>
      <c r="F47" s="4">
        <v>1927</v>
      </c>
      <c r="G47" s="4">
        <v>1928</v>
      </c>
      <c r="H47" s="1" t="s">
        <v>111</v>
      </c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20" x14ac:dyDescent="0.2">
      <c r="A48" s="1">
        <f t="shared" si="1"/>
        <v>31</v>
      </c>
      <c r="B48" s="1" t="s">
        <v>104</v>
      </c>
      <c r="C48" s="1"/>
      <c r="D48" s="1" t="s">
        <v>105</v>
      </c>
      <c r="E48" s="1"/>
      <c r="F48" s="4"/>
      <c r="G48" s="1"/>
      <c r="H48" s="1" t="s">
        <v>160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0" x14ac:dyDescent="0.2">
      <c r="A49" s="1">
        <f t="shared" si="1"/>
        <v>32</v>
      </c>
      <c r="B49" s="1" t="s">
        <v>107</v>
      </c>
      <c r="C49" s="1"/>
      <c r="D49" s="1" t="s">
        <v>196</v>
      </c>
      <c r="E49" s="1">
        <v>60660</v>
      </c>
      <c r="F49" s="4">
        <v>1908</v>
      </c>
      <c r="G49" s="4"/>
      <c r="H49" s="1" t="s">
        <v>106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20" x14ac:dyDescent="0.2">
      <c r="A50" s="1">
        <f t="shared" si="1"/>
        <v>33</v>
      </c>
      <c r="B50" s="1" t="s">
        <v>163</v>
      </c>
      <c r="C50" s="1"/>
      <c r="D50" s="1" t="s">
        <v>161</v>
      </c>
      <c r="E50" s="1">
        <v>60640</v>
      </c>
      <c r="F50" s="4">
        <v>1927</v>
      </c>
      <c r="G50" s="4">
        <v>1928</v>
      </c>
      <c r="H50" s="1" t="s">
        <v>162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20" x14ac:dyDescent="0.2">
      <c r="A51" s="1">
        <f t="shared" si="1"/>
        <v>34</v>
      </c>
      <c r="B51" s="1" t="s">
        <v>164</v>
      </c>
      <c r="C51" s="1"/>
      <c r="D51" s="1" t="s">
        <v>118</v>
      </c>
      <c r="E51" s="1">
        <v>60660</v>
      </c>
      <c r="F51" s="4">
        <v>1928</v>
      </c>
      <c r="G51" s="4">
        <v>1929</v>
      </c>
      <c r="H51" s="1" t="s">
        <v>119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20" x14ac:dyDescent="0.2">
      <c r="A52" s="1">
        <f t="shared" si="1"/>
        <v>35</v>
      </c>
      <c r="B52" s="1" t="s">
        <v>116</v>
      </c>
      <c r="C52" s="1"/>
      <c r="D52" s="1" t="s">
        <v>115</v>
      </c>
      <c r="E52" s="1"/>
      <c r="F52" s="4"/>
      <c r="G52" s="1" t="s">
        <v>167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20" x14ac:dyDescent="0.2">
      <c r="A53" s="1">
        <f t="shared" si="1"/>
        <v>36</v>
      </c>
      <c r="B53" s="1" t="s">
        <v>84</v>
      </c>
      <c r="C53" s="1"/>
      <c r="D53" s="1" t="s">
        <v>83</v>
      </c>
      <c r="E53" s="1">
        <v>60640</v>
      </c>
      <c r="F53" s="4">
        <v>1906</v>
      </c>
      <c r="G53" s="4">
        <v>1909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20" x14ac:dyDescent="0.2">
      <c r="A54" s="1">
        <f t="shared" si="1"/>
        <v>37</v>
      </c>
      <c r="B54" s="1" t="s">
        <v>169</v>
      </c>
      <c r="C54" s="1"/>
      <c r="D54" s="1" t="s">
        <v>82</v>
      </c>
      <c r="E54" s="1">
        <v>60640</v>
      </c>
      <c r="F54" s="4">
        <v>1924</v>
      </c>
      <c r="G54" s="4">
        <v>1927</v>
      </c>
      <c r="H54" s="1" t="s">
        <v>168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20" x14ac:dyDescent="0.2">
      <c r="A55" s="1">
        <f t="shared" si="1"/>
        <v>38</v>
      </c>
      <c r="B55" s="1" t="s">
        <v>157</v>
      </c>
      <c r="C55" s="1"/>
      <c r="D55" s="1" t="s">
        <v>87</v>
      </c>
      <c r="E55" s="1">
        <v>60640</v>
      </c>
      <c r="F55" s="4">
        <v>1916</v>
      </c>
      <c r="G55" s="1">
        <v>1917</v>
      </c>
      <c r="H55" s="1" t="s">
        <v>158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20" x14ac:dyDescent="0.2">
      <c r="A56" s="1">
        <f>1+A55</f>
        <v>39</v>
      </c>
      <c r="B56" s="1" t="s">
        <v>94</v>
      </c>
      <c r="C56" s="1"/>
      <c r="D56" s="1" t="s">
        <v>179</v>
      </c>
      <c r="E56" s="1">
        <v>60660</v>
      </c>
      <c r="F56" s="4" t="s">
        <v>182</v>
      </c>
      <c r="G56" s="4" t="s">
        <v>180</v>
      </c>
      <c r="H56" s="1" t="s">
        <v>181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20" x14ac:dyDescent="0.2">
      <c r="A57" s="1">
        <f>1+A56</f>
        <v>40</v>
      </c>
      <c r="B57" s="1" t="s">
        <v>92</v>
      </c>
      <c r="C57" s="1"/>
      <c r="D57" s="1" t="s">
        <v>93</v>
      </c>
      <c r="E57" s="1">
        <v>60640</v>
      </c>
      <c r="F57" s="4">
        <v>1895</v>
      </c>
      <c r="G57" s="4">
        <v>1899</v>
      </c>
      <c r="H57" s="1" t="s">
        <v>197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20" x14ac:dyDescent="0.2">
      <c r="A58" s="1">
        <f>1+A57</f>
        <v>41</v>
      </c>
      <c r="B58" s="1" t="s">
        <v>112</v>
      </c>
      <c r="C58" s="1"/>
      <c r="D58" s="1" t="s">
        <v>91</v>
      </c>
      <c r="E58" s="1">
        <v>60640</v>
      </c>
      <c r="F58" s="4">
        <v>1890</v>
      </c>
      <c r="G58" s="4">
        <v>1891</v>
      </c>
      <c r="H58" s="1" t="s">
        <v>113</v>
      </c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20" x14ac:dyDescent="0.2">
      <c r="A59" s="1">
        <f>1+A58</f>
        <v>42</v>
      </c>
      <c r="B59" s="1" t="s">
        <v>204</v>
      </c>
      <c r="C59" s="1"/>
      <c r="D59" s="1" t="s">
        <v>206</v>
      </c>
      <c r="E59" s="1">
        <v>60640</v>
      </c>
      <c r="F59" s="4">
        <v>1951</v>
      </c>
      <c r="G59" s="1">
        <v>1952</v>
      </c>
      <c r="H59" s="1" t="s">
        <v>205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20" x14ac:dyDescent="0.2">
      <c r="A60" s="1"/>
      <c r="B60" s="1" t="s">
        <v>210</v>
      </c>
      <c r="C60" s="1"/>
      <c r="D60" s="1" t="s">
        <v>207</v>
      </c>
      <c r="E60" s="1">
        <v>60640</v>
      </c>
      <c r="F60" s="4" t="s">
        <v>208</v>
      </c>
      <c r="G60" s="1">
        <v>1972</v>
      </c>
      <c r="H60" s="1" t="s">
        <v>209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20" x14ac:dyDescent="0.2">
      <c r="A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20" x14ac:dyDescent="0.2">
      <c r="B62" s="1"/>
      <c r="C62" s="1"/>
      <c r="D62" s="4" t="s">
        <v>15</v>
      </c>
      <c r="E62" s="1">
        <v>9.77</v>
      </c>
      <c r="F62" s="4" t="s">
        <v>33</v>
      </c>
      <c r="G62" s="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11" customHeight="1" x14ac:dyDescent="0.2">
      <c r="A63" s="1"/>
      <c r="B63" s="1"/>
      <c r="C63" s="1"/>
      <c r="D63" s="1"/>
      <c r="E63" s="1"/>
      <c r="F63" s="4"/>
      <c r="G63" s="4"/>
      <c r="H63" s="1" t="s">
        <v>16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20" x14ac:dyDescent="0.2">
      <c r="A64" s="1">
        <v>7</v>
      </c>
      <c r="B64" s="1" t="s">
        <v>17</v>
      </c>
      <c r="C64" s="1" t="s">
        <v>18</v>
      </c>
      <c r="D64" s="1" t="s">
        <v>42</v>
      </c>
      <c r="E64" s="1"/>
      <c r="F64" s="4"/>
      <c r="G64" s="4">
        <v>2</v>
      </c>
      <c r="H64" s="1" t="s">
        <v>199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20" x14ac:dyDescent="0.2">
      <c r="A65" s="1">
        <v>12</v>
      </c>
      <c r="B65" s="1" t="s">
        <v>39</v>
      </c>
      <c r="C65" s="1" t="s">
        <v>20</v>
      </c>
      <c r="D65" s="1" t="s">
        <v>43</v>
      </c>
      <c r="E65" s="1"/>
      <c r="F65" s="4"/>
      <c r="G65" s="4">
        <v>1</v>
      </c>
      <c r="H65" s="1" t="s">
        <v>201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20" x14ac:dyDescent="0.2">
      <c r="A66" s="1">
        <v>6</v>
      </c>
      <c r="B66" s="1" t="s">
        <v>31</v>
      </c>
      <c r="C66" s="1" t="s">
        <v>21</v>
      </c>
      <c r="D66" s="1" t="s">
        <v>45</v>
      </c>
      <c r="E66" s="1"/>
      <c r="F66" s="4"/>
      <c r="G66" s="4">
        <v>1</v>
      </c>
      <c r="H66" s="1" t="s">
        <v>38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20" x14ac:dyDescent="0.2">
      <c r="A67" s="1">
        <v>3</v>
      </c>
      <c r="B67" s="1" t="s">
        <v>40</v>
      </c>
      <c r="C67" s="1" t="s">
        <v>22</v>
      </c>
      <c r="D67" s="1" t="s">
        <v>44</v>
      </c>
      <c r="E67" s="1"/>
      <c r="F67" s="4"/>
      <c r="G67" s="4">
        <v>1</v>
      </c>
      <c r="H67" s="1" t="s">
        <v>37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20" x14ac:dyDescent="0.2">
      <c r="A68" s="1">
        <v>4</v>
      </c>
      <c r="B68" s="1" t="s">
        <v>198</v>
      </c>
      <c r="C68" s="1"/>
      <c r="D68" s="1"/>
      <c r="E68" s="1"/>
      <c r="F68" s="4"/>
      <c r="G68" s="4">
        <v>1</v>
      </c>
      <c r="H68" s="1" t="s">
        <v>203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20" x14ac:dyDescent="0.2">
      <c r="A69" s="4">
        <v>3</v>
      </c>
      <c r="B69" s="1" t="s">
        <v>200</v>
      </c>
      <c r="C69" s="1"/>
      <c r="D69" s="1"/>
      <c r="E69" s="1"/>
      <c r="F69" s="4"/>
      <c r="G69" s="4">
        <v>1</v>
      </c>
      <c r="H69" s="1" t="s">
        <v>202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20" x14ac:dyDescent="0.2">
      <c r="A70" s="4"/>
      <c r="B70" s="1"/>
      <c r="C70" s="4" t="s">
        <v>66</v>
      </c>
      <c r="D70" s="16" t="s">
        <v>64</v>
      </c>
      <c r="E70" s="1"/>
      <c r="F70" s="4" t="s">
        <v>44</v>
      </c>
      <c r="G70" s="4">
        <f>SUM(A64:A69)+SUM(G64:G69)</f>
        <v>42</v>
      </c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20" x14ac:dyDescent="0.2">
      <c r="B71" s="1"/>
      <c r="C71" s="4"/>
      <c r="D71" s="16"/>
      <c r="E71" s="1"/>
      <c r="F71" s="4"/>
      <c r="G71" s="4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20" x14ac:dyDescent="0.2">
      <c r="A72" s="1"/>
      <c r="B72" s="1"/>
      <c r="C72" s="4" t="s">
        <v>67</v>
      </c>
      <c r="D72" s="15" t="s">
        <v>63</v>
      </c>
      <c r="E72" s="1"/>
      <c r="F72" s="4" t="s">
        <v>44</v>
      </c>
      <c r="G72" s="4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ht="20" x14ac:dyDescent="0.2">
      <c r="A73" s="1"/>
      <c r="B73" s="1"/>
      <c r="C73" s="4"/>
      <c r="D73" s="16"/>
      <c r="E73" s="1"/>
      <c r="F73" s="4"/>
      <c r="G73" s="4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ht="20" x14ac:dyDescent="0.2">
      <c r="A74" s="1"/>
      <c r="B74" s="1"/>
      <c r="C74" s="4" t="s">
        <v>68</v>
      </c>
      <c r="D74" s="16" t="s">
        <v>65</v>
      </c>
      <c r="E74" s="1"/>
      <c r="F74" s="4" t="s">
        <v>44</v>
      </c>
      <c r="G74" s="4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20" x14ac:dyDescent="0.2">
      <c r="A75" s="1"/>
      <c r="G75" s="4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20" x14ac:dyDescent="0.2">
      <c r="B76" s="1"/>
      <c r="C76" s="1"/>
      <c r="D76" s="1"/>
      <c r="E76" s="1"/>
      <c r="F76" s="4"/>
      <c r="G76" s="4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30" x14ac:dyDescent="0.3">
      <c r="A77" s="3" t="str">
        <f>+A1</f>
        <v>Community Area - # 77 - Edgewater</v>
      </c>
      <c r="B77" s="17"/>
      <c r="C77" s="17"/>
      <c r="D77" s="17"/>
      <c r="E77" s="17"/>
      <c r="F77" s="14" t="s">
        <v>30</v>
      </c>
      <c r="G77" s="14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20" x14ac:dyDescent="0.2">
      <c r="A78" s="1"/>
      <c r="B78" s="1"/>
      <c r="C78" s="1"/>
      <c r="D78" s="1"/>
      <c r="E78" s="1"/>
      <c r="F78" s="4"/>
      <c r="G78" s="4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20" x14ac:dyDescent="0.2">
      <c r="A79" s="1"/>
      <c r="B79" s="1"/>
      <c r="C79" s="1"/>
      <c r="D79" s="1"/>
      <c r="E79" s="1"/>
      <c r="F79" s="4"/>
      <c r="G79" s="4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20" x14ac:dyDescent="0.2">
      <c r="A80" s="1"/>
      <c r="B80" s="1"/>
      <c r="C80" s="1"/>
      <c r="D80" s="1"/>
      <c r="E80" s="1"/>
      <c r="F80" s="4" t="s">
        <v>4</v>
      </c>
      <c r="G80" s="4"/>
      <c r="H80" s="1"/>
      <c r="I80" s="1"/>
      <c r="J80" s="1"/>
      <c r="K80" s="1"/>
      <c r="L80" s="1"/>
      <c r="M80" s="1" t="s">
        <v>29</v>
      </c>
      <c r="N80" s="1"/>
      <c r="O80" s="1"/>
      <c r="P80" s="1"/>
      <c r="Q80" s="1"/>
      <c r="R80" s="1"/>
      <c r="S80" s="1"/>
    </row>
    <row r="81" spans="1:19" ht="20" x14ac:dyDescent="0.2">
      <c r="A81" s="1"/>
      <c r="B81" s="1" t="s">
        <v>1</v>
      </c>
      <c r="C81" s="1"/>
      <c r="D81" s="1" t="s">
        <v>2</v>
      </c>
      <c r="E81" s="1" t="s">
        <v>3</v>
      </c>
      <c r="F81" s="4" t="s">
        <v>0</v>
      </c>
      <c r="G81" s="4" t="s">
        <v>5</v>
      </c>
      <c r="H81" s="1" t="s">
        <v>6</v>
      </c>
      <c r="I81" s="1"/>
      <c r="J81" s="1" t="s">
        <v>24</v>
      </c>
      <c r="K81" s="1" t="s">
        <v>23</v>
      </c>
      <c r="L81" s="1" t="s">
        <v>25</v>
      </c>
      <c r="M81" s="1" t="s">
        <v>26</v>
      </c>
      <c r="N81" s="1" t="s">
        <v>27</v>
      </c>
      <c r="O81" s="1" t="s">
        <v>28</v>
      </c>
      <c r="P81" s="1" t="s">
        <v>13</v>
      </c>
      <c r="Q81" s="1"/>
      <c r="R81" s="1"/>
      <c r="S81" s="1"/>
    </row>
    <row r="82" spans="1:19" ht="10" customHeight="1" x14ac:dyDescent="0.2">
      <c r="A82" s="1"/>
      <c r="B82" s="1"/>
      <c r="C82" s="1"/>
      <c r="D82" s="1"/>
      <c r="E82" s="1"/>
      <c r="F82" s="4"/>
      <c r="G82" s="4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ht="20" x14ac:dyDescent="0.2">
      <c r="A83" s="1">
        <v>1</v>
      </c>
      <c r="B83" s="1" t="s">
        <v>48</v>
      </c>
      <c r="C83" s="1"/>
      <c r="D83" s="1"/>
      <c r="E83" s="1"/>
      <c r="F83" s="4" t="s">
        <v>49</v>
      </c>
      <c r="G83" s="4"/>
      <c r="H83" s="2" t="s">
        <v>50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ht="20" x14ac:dyDescent="0.2">
      <c r="A84" s="1">
        <f>1+A83</f>
        <v>2</v>
      </c>
      <c r="B84" s="1" t="s">
        <v>51</v>
      </c>
      <c r="C84" s="1"/>
      <c r="D84" s="11"/>
      <c r="E84" s="1"/>
      <c r="F84" s="4" t="s">
        <v>34</v>
      </c>
      <c r="G84" s="4" t="s">
        <v>52</v>
      </c>
      <c r="H84" s="1" t="s">
        <v>53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ht="20" x14ac:dyDescent="0.2">
      <c r="A85" s="1">
        <f t="shared" ref="A85:A91" si="2">1+A84</f>
        <v>3</v>
      </c>
      <c r="B85" s="1" t="s">
        <v>54</v>
      </c>
      <c r="C85" s="1"/>
      <c r="D85" s="1"/>
      <c r="E85" s="1"/>
      <c r="F85" s="4" t="s">
        <v>55</v>
      </c>
      <c r="G85" s="4"/>
      <c r="H85" s="1" t="s">
        <v>56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ht="20" x14ac:dyDescent="0.2">
      <c r="A86" s="1">
        <f t="shared" si="2"/>
        <v>4</v>
      </c>
      <c r="B86" s="1" t="s">
        <v>59</v>
      </c>
      <c r="F86" s="4" t="s">
        <v>35</v>
      </c>
      <c r="H86" s="1" t="s">
        <v>36</v>
      </c>
      <c r="J86" s="1">
        <v>4</v>
      </c>
      <c r="K86" s="1">
        <v>3</v>
      </c>
      <c r="L86" s="1">
        <v>2</v>
      </c>
      <c r="M86" s="1">
        <v>2</v>
      </c>
      <c r="N86" s="1">
        <v>2</v>
      </c>
      <c r="O86" s="1">
        <v>3</v>
      </c>
      <c r="P86" s="1">
        <f t="shared" ref="P86:P95" si="3">SUM(J86:O86)</f>
        <v>16</v>
      </c>
      <c r="Q86" s="1"/>
      <c r="R86" s="1"/>
      <c r="S86" s="1"/>
    </row>
    <row r="87" spans="1:19" ht="20" x14ac:dyDescent="0.2">
      <c r="A87" s="1">
        <f t="shared" si="2"/>
        <v>5</v>
      </c>
      <c r="B87" s="1" t="s">
        <v>85</v>
      </c>
      <c r="C87" s="1"/>
      <c r="D87" s="1"/>
      <c r="E87" s="1"/>
      <c r="F87" s="4"/>
      <c r="G87" s="4"/>
      <c r="H87" s="1" t="s">
        <v>86</v>
      </c>
      <c r="I87" s="1"/>
      <c r="J87" s="1">
        <v>4</v>
      </c>
      <c r="K87" s="1">
        <v>2</v>
      </c>
      <c r="L87" s="1">
        <v>3</v>
      </c>
      <c r="M87" s="1">
        <v>2</v>
      </c>
      <c r="N87" s="1">
        <v>2</v>
      </c>
      <c r="O87" s="1">
        <v>3</v>
      </c>
      <c r="P87" s="1">
        <f t="shared" si="3"/>
        <v>16</v>
      </c>
      <c r="Q87" s="1"/>
      <c r="R87" s="1"/>
      <c r="S87" s="1"/>
    </row>
    <row r="88" spans="1:19" ht="20" x14ac:dyDescent="0.2">
      <c r="A88" s="1">
        <f t="shared" si="2"/>
        <v>6</v>
      </c>
      <c r="B88" s="1" t="s">
        <v>90</v>
      </c>
      <c r="C88" s="1"/>
      <c r="D88" s="1"/>
      <c r="E88" s="1"/>
      <c r="F88" s="4">
        <v>1925</v>
      </c>
      <c r="G88" s="4"/>
      <c r="H88" s="1" t="s">
        <v>36</v>
      </c>
      <c r="I88" s="1"/>
      <c r="J88" s="1">
        <v>4</v>
      </c>
      <c r="K88" s="1">
        <v>2</v>
      </c>
      <c r="L88" s="1">
        <v>3</v>
      </c>
      <c r="M88" s="1">
        <v>2</v>
      </c>
      <c r="N88" s="1">
        <v>3</v>
      </c>
      <c r="O88" s="1">
        <v>2</v>
      </c>
      <c r="P88" s="1">
        <f t="shared" si="3"/>
        <v>16</v>
      </c>
      <c r="Q88" s="1"/>
      <c r="R88" s="1"/>
      <c r="S88" s="1"/>
    </row>
    <row r="89" spans="1:19" ht="20" x14ac:dyDescent="0.2">
      <c r="A89" s="1">
        <f t="shared" si="2"/>
        <v>7</v>
      </c>
      <c r="B89" s="1" t="s">
        <v>95</v>
      </c>
      <c r="D89" s="1"/>
      <c r="E89" s="1"/>
      <c r="F89" s="4" t="s">
        <v>96</v>
      </c>
      <c r="G89" s="4"/>
      <c r="H89" s="1" t="s">
        <v>50</v>
      </c>
      <c r="J89" s="1">
        <v>4</v>
      </c>
      <c r="K89" s="1">
        <v>2</v>
      </c>
      <c r="L89" s="1">
        <v>3</v>
      </c>
      <c r="M89" s="1">
        <v>2</v>
      </c>
      <c r="N89" s="1">
        <v>2</v>
      </c>
      <c r="O89" s="1">
        <v>3</v>
      </c>
      <c r="P89" s="1">
        <f t="shared" si="3"/>
        <v>16</v>
      </c>
      <c r="Q89" s="1"/>
      <c r="R89" s="1"/>
      <c r="S89" s="1"/>
    </row>
    <row r="90" spans="1:19" ht="20" x14ac:dyDescent="0.2">
      <c r="A90" s="1">
        <f t="shared" si="2"/>
        <v>8</v>
      </c>
      <c r="B90" s="1" t="s">
        <v>156</v>
      </c>
      <c r="C90" s="1"/>
      <c r="D90" s="1" t="s">
        <v>155</v>
      </c>
      <c r="E90" s="1"/>
      <c r="F90" s="4"/>
      <c r="G90" s="4"/>
      <c r="H90" s="1"/>
      <c r="I90" s="1"/>
      <c r="J90" s="1">
        <v>1</v>
      </c>
      <c r="K90" s="1">
        <v>3</v>
      </c>
      <c r="L90" s="1">
        <v>3</v>
      </c>
      <c r="M90" s="1">
        <v>3</v>
      </c>
      <c r="N90" s="1">
        <v>3</v>
      </c>
      <c r="O90" s="1">
        <v>3</v>
      </c>
      <c r="P90" s="1">
        <f t="shared" si="3"/>
        <v>16</v>
      </c>
      <c r="Q90" s="1"/>
      <c r="R90" s="1"/>
      <c r="S90" s="1"/>
    </row>
    <row r="91" spans="1:19" ht="20" x14ac:dyDescent="0.2">
      <c r="A91" s="1">
        <f t="shared" si="2"/>
        <v>9</v>
      </c>
      <c r="J91" s="1">
        <v>4</v>
      </c>
      <c r="K91" s="1">
        <v>3</v>
      </c>
      <c r="L91" s="1">
        <v>3</v>
      </c>
      <c r="M91" s="1">
        <v>1</v>
      </c>
      <c r="N91" s="1">
        <v>3</v>
      </c>
      <c r="O91" s="1">
        <v>1</v>
      </c>
      <c r="P91" s="1">
        <f t="shared" si="3"/>
        <v>15</v>
      </c>
      <c r="Q91" s="1"/>
      <c r="R91" s="1"/>
      <c r="S91" s="1"/>
    </row>
    <row r="92" spans="1:19" ht="20" x14ac:dyDescent="0.2">
      <c r="A92" s="1">
        <f t="shared" ref="A92:A102" si="4">1+A91</f>
        <v>10</v>
      </c>
      <c r="B92" s="1"/>
      <c r="C92" s="1"/>
      <c r="D92" s="1"/>
      <c r="E92" s="1"/>
      <c r="F92" s="4"/>
      <c r="G92" s="4"/>
      <c r="H92" s="1"/>
      <c r="J92" s="1">
        <v>2</v>
      </c>
      <c r="K92" s="1">
        <v>2</v>
      </c>
      <c r="L92" s="1">
        <v>2</v>
      </c>
      <c r="M92" s="1">
        <v>4</v>
      </c>
      <c r="N92" s="1">
        <v>2</v>
      </c>
      <c r="O92" s="1">
        <v>2</v>
      </c>
      <c r="P92" s="1">
        <f t="shared" si="3"/>
        <v>14</v>
      </c>
      <c r="Q92" s="1"/>
      <c r="R92" s="1"/>
      <c r="S92" s="1"/>
    </row>
    <row r="93" spans="1:19" ht="20" x14ac:dyDescent="0.2">
      <c r="A93" s="1">
        <f t="shared" si="4"/>
        <v>11</v>
      </c>
      <c r="B93" s="1"/>
      <c r="C93" s="1"/>
      <c r="D93" s="1"/>
      <c r="E93" s="1"/>
      <c r="F93" s="4"/>
      <c r="G93" s="4"/>
      <c r="H93" s="1"/>
      <c r="I93" s="1"/>
      <c r="J93" s="1">
        <v>4</v>
      </c>
      <c r="K93" s="1">
        <v>2</v>
      </c>
      <c r="L93" s="1">
        <v>2</v>
      </c>
      <c r="M93" s="1">
        <v>2</v>
      </c>
      <c r="N93" s="1">
        <v>2</v>
      </c>
      <c r="O93" s="1">
        <v>2</v>
      </c>
      <c r="P93" s="1">
        <f t="shared" si="3"/>
        <v>14</v>
      </c>
      <c r="Q93" s="1"/>
      <c r="R93" s="1"/>
      <c r="S93" s="1"/>
    </row>
    <row r="94" spans="1:19" ht="20" x14ac:dyDescent="0.2">
      <c r="A94" s="1">
        <f t="shared" si="4"/>
        <v>12</v>
      </c>
      <c r="B94" s="1"/>
      <c r="C94" s="1"/>
      <c r="D94" s="1"/>
      <c r="E94" s="1"/>
      <c r="F94" s="4"/>
      <c r="G94" s="4"/>
      <c r="H94" s="1"/>
      <c r="I94" s="1"/>
      <c r="J94" s="1">
        <v>4</v>
      </c>
      <c r="K94" s="1">
        <v>2</v>
      </c>
      <c r="L94" s="1">
        <v>2</v>
      </c>
      <c r="M94" s="1">
        <v>2</v>
      </c>
      <c r="N94" s="1">
        <v>2</v>
      </c>
      <c r="O94" s="1">
        <v>1</v>
      </c>
      <c r="P94" s="1">
        <f t="shared" si="3"/>
        <v>13</v>
      </c>
      <c r="Q94" s="1"/>
      <c r="R94" s="1"/>
      <c r="S94" s="1"/>
    </row>
    <row r="95" spans="1:19" ht="20" x14ac:dyDescent="0.2">
      <c r="A95" s="1">
        <f t="shared" si="4"/>
        <v>13</v>
      </c>
      <c r="I95" s="1"/>
      <c r="J95" s="1">
        <v>4</v>
      </c>
      <c r="K95" s="1">
        <v>1</v>
      </c>
      <c r="L95" s="1">
        <v>2</v>
      </c>
      <c r="M95" s="1">
        <v>1</v>
      </c>
      <c r="N95" s="1">
        <v>3</v>
      </c>
      <c r="O95" s="1">
        <v>1</v>
      </c>
      <c r="P95" s="1">
        <f t="shared" si="3"/>
        <v>12</v>
      </c>
      <c r="Q95" s="1"/>
      <c r="R95" s="1"/>
      <c r="S95" s="1"/>
    </row>
    <row r="96" spans="1:19" ht="20" x14ac:dyDescent="0.2">
      <c r="A96" s="1">
        <f t="shared" si="4"/>
        <v>14</v>
      </c>
      <c r="B96" s="1"/>
      <c r="C96" s="1"/>
      <c r="D96" s="1"/>
      <c r="E96" s="1"/>
      <c r="F96" s="4"/>
      <c r="G96" s="4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22" ht="20" x14ac:dyDescent="0.2">
      <c r="A97" s="1">
        <f t="shared" si="4"/>
        <v>15</v>
      </c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22" ht="20" x14ac:dyDescent="0.2">
      <c r="A98" s="1">
        <f t="shared" si="4"/>
        <v>16</v>
      </c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22" ht="20" x14ac:dyDescent="0.2">
      <c r="A99" s="4">
        <f t="shared" si="4"/>
        <v>17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22" ht="20" x14ac:dyDescent="0.2">
      <c r="A100" s="4">
        <f t="shared" si="4"/>
        <v>18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0" x14ac:dyDescent="0.2">
      <c r="A101" s="4">
        <f t="shared" si="4"/>
        <v>19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0" x14ac:dyDescent="0.2">
      <c r="A102" s="4">
        <f t="shared" si="4"/>
        <v>20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0" x14ac:dyDescent="0.2">
      <c r="A103" s="4">
        <f t="shared" ref="A103:A108" si="5">1+A102</f>
        <v>21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0" x14ac:dyDescent="0.2">
      <c r="A104" s="4">
        <f t="shared" si="5"/>
        <v>22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0" x14ac:dyDescent="0.2">
      <c r="A105" s="4">
        <f t="shared" si="5"/>
        <v>23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0" x14ac:dyDescent="0.2">
      <c r="A106" s="4">
        <f t="shared" si="5"/>
        <v>24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0" x14ac:dyDescent="0.2">
      <c r="A107" s="1">
        <f t="shared" si="5"/>
        <v>25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0" x14ac:dyDescent="0.2">
      <c r="A108" s="1">
        <f t="shared" si="5"/>
        <v>26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0" x14ac:dyDescent="0.2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0" x14ac:dyDescent="0.2">
      <c r="A110" s="1">
        <f>1+A108</f>
        <v>27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0" x14ac:dyDescent="0.2">
      <c r="A111" s="1">
        <f>1+A110</f>
        <v>28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0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0" x14ac:dyDescent="0.2">
      <c r="A113" s="1">
        <f>1+A111</f>
        <v>29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0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0" x14ac:dyDescent="0.2">
      <c r="A115" s="1"/>
      <c r="B115" s="1" t="s">
        <v>17</v>
      </c>
      <c r="C115" s="1" t="s">
        <v>18</v>
      </c>
      <c r="D115" s="1" t="str">
        <f>+B36</f>
        <v>Edgewater Branch, Chicago Public Library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0" x14ac:dyDescent="0.2">
      <c r="A116" s="1"/>
      <c r="B116" s="1" t="s">
        <v>19</v>
      </c>
      <c r="C116" s="1" t="s">
        <v>20</v>
      </c>
      <c r="D116" s="1" t="str">
        <f>+D65</f>
        <v>Ravenswood Ave.</v>
      </c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0" x14ac:dyDescent="0.2">
      <c r="A117" s="1"/>
      <c r="B117" s="1" t="s">
        <v>32</v>
      </c>
      <c r="C117" s="1" t="s">
        <v>21</v>
      </c>
      <c r="D117" s="1" t="str">
        <f>+D66</f>
        <v>Foster Ave.</v>
      </c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0" x14ac:dyDescent="0.2">
      <c r="A118" s="1">
        <f>+A115+A116+A117</f>
        <v>0</v>
      </c>
      <c r="B118" s="1" t="s">
        <v>13</v>
      </c>
      <c r="C118" s="1" t="s">
        <v>22</v>
      </c>
      <c r="D118" s="1" t="str">
        <f>+D67</f>
        <v>Lake Michigan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0" x14ac:dyDescent="0.2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0" x14ac:dyDescent="0.2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0" x14ac:dyDescent="0.2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0" x14ac:dyDescent="0.2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0" x14ac:dyDescent="0.2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0" x14ac:dyDescent="0.2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0" x14ac:dyDescent="0.2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0" x14ac:dyDescent="0.2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0" x14ac:dyDescent="0.2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0" x14ac:dyDescent="0.2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0" x14ac:dyDescent="0.2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0" x14ac:dyDescent="0.2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0" x14ac:dyDescent="0.2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0" x14ac:dyDescent="0.2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0" x14ac:dyDescent="0.2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0" x14ac:dyDescent="0.2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0" x14ac:dyDescent="0.2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22" ht="20" x14ac:dyDescent="0.2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22" ht="20" x14ac:dyDescent="0.2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22" ht="20" x14ac:dyDescent="0.2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22" ht="20" x14ac:dyDescent="0.2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22" ht="20" x14ac:dyDescent="0.2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22" ht="20" x14ac:dyDescent="0.2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22" ht="20" x14ac:dyDescent="0.2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22" ht="20" x14ac:dyDescent="0.2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22" ht="20" x14ac:dyDescent="0.2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20" x14ac:dyDescent="0.2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20" x14ac:dyDescent="0.2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20" x14ac:dyDescent="0.2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20" x14ac:dyDescent="0.2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20" x14ac:dyDescent="0.2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20" x14ac:dyDescent="0.2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20" x14ac:dyDescent="0.2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20" x14ac:dyDescent="0.2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20" x14ac:dyDescent="0.2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20" x14ac:dyDescent="0.2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4" ht="20" x14ac:dyDescent="0.2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4" ht="20" x14ac:dyDescent="0.2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4" ht="20" x14ac:dyDescent="0.2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4" ht="20" x14ac:dyDescent="0.2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4" ht="20" x14ac:dyDescent="0.2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4" ht="20" x14ac:dyDescent="0.2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" x14ac:dyDescent="0.2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" x14ac:dyDescent="0.2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" x14ac:dyDescent="0.2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" x14ac:dyDescent="0.2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" x14ac:dyDescent="0.2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" x14ac:dyDescent="0.2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" x14ac:dyDescent="0.2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" x14ac:dyDescent="0.2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" x14ac:dyDescent="0.2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" x14ac:dyDescent="0.2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" x14ac:dyDescent="0.2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" x14ac:dyDescent="0.2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" x14ac:dyDescent="0.2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" x14ac:dyDescent="0.2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" x14ac:dyDescent="0.2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" x14ac:dyDescent="0.2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" x14ac:dyDescent="0.2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" x14ac:dyDescent="0.2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" x14ac:dyDescent="0.2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" x14ac:dyDescent="0.2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" x14ac:dyDescent="0.2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" x14ac:dyDescent="0.2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" x14ac:dyDescent="0.2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" x14ac:dyDescent="0.2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" x14ac:dyDescent="0.2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" x14ac:dyDescent="0.2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" x14ac:dyDescent="0.2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" x14ac:dyDescent="0.2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20" x14ac:dyDescent="0.2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20" x14ac:dyDescent="0.2">
      <c r="A190" s="2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20" x14ac:dyDescent="0.2">
      <c r="A191" s="2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20" x14ac:dyDescent="0.2">
      <c r="A192" s="2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20" x14ac:dyDescent="0.2">
      <c r="A193" s="2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20" x14ac:dyDescent="0.2">
      <c r="A194" s="2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20" x14ac:dyDescent="0.2">
      <c r="A195" s="2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20" x14ac:dyDescent="0.2">
      <c r="A196" s="2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20" x14ac:dyDescent="0.2">
      <c r="A197" s="2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20" x14ac:dyDescent="0.2">
      <c r="A198" s="2"/>
      <c r="B198" s="1"/>
      <c r="C198" s="1"/>
      <c r="D198" s="1"/>
      <c r="E198" s="1"/>
      <c r="F198" s="1"/>
      <c r="G198" s="1"/>
      <c r="H198" s="1"/>
      <c r="I198" s="1"/>
      <c r="J198" s="1"/>
    </row>
    <row r="199" spans="1:10" ht="20" x14ac:dyDescent="0.2">
      <c r="A199" s="2"/>
      <c r="B199" s="1"/>
      <c r="C199" s="1"/>
      <c r="D199" s="1"/>
      <c r="E199" s="1"/>
      <c r="F199" s="1"/>
      <c r="G199" s="1"/>
      <c r="H199" s="1"/>
      <c r="I199" s="1"/>
      <c r="J199" s="1"/>
    </row>
    <row r="200" spans="1:10" ht="20" x14ac:dyDescent="0.2">
      <c r="A200" s="2"/>
      <c r="B200" s="1"/>
      <c r="C200" s="1"/>
      <c r="D200" s="1"/>
      <c r="E200" s="1"/>
      <c r="F200" s="1"/>
      <c r="G200" s="1"/>
      <c r="H200" s="1"/>
      <c r="I200" s="1"/>
      <c r="J200" s="1"/>
    </row>
    <row r="201" spans="1:10" ht="20" x14ac:dyDescent="0.2">
      <c r="A201" s="2"/>
      <c r="B201" s="1"/>
      <c r="C201" s="1"/>
      <c r="D201" s="1"/>
      <c r="E201" s="1"/>
      <c r="F201" s="1"/>
      <c r="G201" s="1"/>
      <c r="H201" s="1"/>
      <c r="I201" s="1"/>
      <c r="J201" s="1"/>
    </row>
    <row r="202" spans="1:10" ht="20" x14ac:dyDescent="0.2">
      <c r="A202" s="2"/>
      <c r="B202" s="1"/>
      <c r="C202" s="1"/>
      <c r="D202" s="1"/>
      <c r="E202" s="1"/>
      <c r="F202" s="1"/>
      <c r="G202" s="1"/>
      <c r="H202" s="1"/>
      <c r="I202" s="1"/>
      <c r="J202" s="1"/>
    </row>
    <row r="203" spans="1:10" ht="20" x14ac:dyDescent="0.2">
      <c r="A203" s="2"/>
      <c r="B203" s="1"/>
      <c r="C203" s="1"/>
      <c r="D203" s="1"/>
      <c r="E203" s="1"/>
      <c r="F203" s="1"/>
      <c r="G203" s="1"/>
      <c r="H203" s="1"/>
      <c r="I203" s="1"/>
      <c r="J203" s="1"/>
    </row>
    <row r="204" spans="1:10" ht="20" x14ac:dyDescent="0.2">
      <c r="A204" s="2"/>
      <c r="B204" s="1"/>
      <c r="C204" s="1"/>
      <c r="D204" s="1"/>
      <c r="E204" s="1"/>
      <c r="F204" s="1"/>
      <c r="G204" s="1"/>
      <c r="H204" s="1"/>
      <c r="I204" s="1"/>
      <c r="J204" s="1"/>
    </row>
    <row r="205" spans="1:10" ht="20" x14ac:dyDescent="0.2">
      <c r="A205" s="2"/>
      <c r="B205" s="1"/>
      <c r="C205" s="1"/>
      <c r="D205" s="1"/>
      <c r="E205" s="1"/>
      <c r="F205" s="1"/>
      <c r="G205" s="1"/>
      <c r="H205" s="1"/>
      <c r="I205" s="1"/>
      <c r="J205" s="1"/>
    </row>
    <row r="206" spans="1:10" ht="20" x14ac:dyDescent="0.2">
      <c r="A206" s="2"/>
      <c r="B206" s="1"/>
      <c r="C206" s="1"/>
      <c r="D206" s="1"/>
      <c r="E206" s="1"/>
      <c r="F206" s="1"/>
      <c r="G206" s="1"/>
      <c r="H206" s="1"/>
      <c r="I206" s="1"/>
      <c r="J206" s="1"/>
    </row>
    <row r="207" spans="1:10" ht="20" x14ac:dyDescent="0.2">
      <c r="A207" s="2"/>
      <c r="B207" s="1"/>
      <c r="C207" s="1"/>
      <c r="D207" s="1"/>
      <c r="E207" s="1"/>
      <c r="F207" s="1"/>
      <c r="G207" s="1"/>
      <c r="H207" s="1"/>
      <c r="I207" s="1"/>
      <c r="J207" s="1"/>
    </row>
    <row r="208" spans="1:10" ht="20" x14ac:dyDescent="0.2">
      <c r="A208" s="2"/>
      <c r="B208" s="1"/>
      <c r="C208" s="1"/>
      <c r="D208" s="1"/>
      <c r="E208" s="1"/>
      <c r="F208" s="1"/>
      <c r="G208" s="1"/>
      <c r="H208" s="1"/>
      <c r="I208" s="1"/>
      <c r="J208" s="1"/>
    </row>
    <row r="209" spans="1:10" ht="20" x14ac:dyDescent="0.2">
      <c r="A209" s="2"/>
      <c r="B209" s="1"/>
      <c r="C209" s="1"/>
      <c r="D209" s="1"/>
      <c r="E209" s="1"/>
      <c r="F209" s="1"/>
      <c r="G209" s="1"/>
      <c r="H209" s="1"/>
      <c r="I209" s="1"/>
      <c r="J209" s="1"/>
    </row>
    <row r="210" spans="1:10" ht="20" x14ac:dyDescent="0.2">
      <c r="A210" s="2"/>
      <c r="B210" s="1"/>
      <c r="C210" s="1"/>
      <c r="D210" s="1"/>
      <c r="E210" s="1"/>
      <c r="F210" s="1"/>
      <c r="G210" s="1"/>
      <c r="H210" s="1"/>
      <c r="I210" s="1"/>
      <c r="J210" s="1"/>
    </row>
    <row r="211" spans="1:10" ht="20" x14ac:dyDescent="0.2">
      <c r="A211" s="2"/>
      <c r="B211" s="1"/>
      <c r="C211" s="1"/>
      <c r="D211" s="1"/>
      <c r="E211" s="1"/>
      <c r="F211" s="1"/>
      <c r="G211" s="1"/>
      <c r="H211" s="1"/>
      <c r="I211" s="1"/>
      <c r="J211" s="1"/>
    </row>
    <row r="212" spans="1:10" ht="20" x14ac:dyDescent="0.2">
      <c r="A212" s="2"/>
      <c r="B212" s="1"/>
      <c r="C212" s="1"/>
      <c r="D212" s="1"/>
      <c r="E212" s="1"/>
      <c r="F212" s="1"/>
      <c r="G212" s="1"/>
      <c r="H212" s="1"/>
      <c r="I212" s="1"/>
      <c r="J212" s="1"/>
    </row>
  </sheetData>
  <sortState xmlns:xlrd2="http://schemas.microsoft.com/office/spreadsheetml/2017/richdata2" ref="B76:P88">
    <sortCondition descending="1" ref="P76:P88"/>
  </sortState>
  <phoneticPr fontId="1" type="noConversion"/>
  <pageMargins left="0" right="0" top="0" bottom="0" header="0" footer="0"/>
  <pageSetup scale="39" orientation="landscape" blackAndWhite="1" horizontalDpi="360" verticalDpi="360" r:id="rId1"/>
  <headerFooter alignWithMargins="0"/>
  <ignoredErrors>
    <ignoredError sqref="H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2020-10-09T19:14:03Z</cp:lastPrinted>
  <dcterms:created xsi:type="dcterms:W3CDTF">2010-03-27T16:40:26Z</dcterms:created>
  <dcterms:modified xsi:type="dcterms:W3CDTF">2020-10-09T19:16:06Z</dcterms:modified>
</cp:coreProperties>
</file>