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A63F7D0F-5EF8-9443-BC13-BD9FA841C9ED}" xr6:coauthVersionLast="45" xr6:coauthVersionMax="45" xr10:uidLastSave="{00000000-0000-0000-0000-000000000000}"/>
  <bookViews>
    <workbookView xWindow="1300" yWindow="460" windowWidth="24300" windowHeight="139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46" i="1" l="1"/>
  <c r="H9" i="1" l="1"/>
  <c r="A17" i="1" l="1"/>
  <c r="A18" i="1" s="1"/>
  <c r="A19" i="1" l="1"/>
  <c r="P68" i="1"/>
  <c r="P69" i="1"/>
  <c r="P73" i="1"/>
  <c r="P67" i="1"/>
  <c r="P66" i="1"/>
  <c r="P71" i="1"/>
  <c r="P70" i="1"/>
  <c r="P65" i="1"/>
  <c r="P72" i="1"/>
  <c r="P64" i="1"/>
  <c r="A20" i="1" l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55" i="1"/>
  <c r="D95" i="1" l="1"/>
  <c r="A96" i="1" l="1"/>
  <c r="D96" i="1" l="1"/>
  <c r="D94" i="1"/>
  <c r="D93" i="1"/>
  <c r="A62" i="1" l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l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l="1"/>
  <c r="A88" i="1" s="1"/>
  <c r="A89" i="1" s="1"/>
  <c r="A91" i="1" s="1"/>
</calcChain>
</file>

<file path=xl/sharedStrings.xml><?xml version="1.0" encoding="utf-8"?>
<sst xmlns="http://schemas.openxmlformats.org/spreadsheetml/2006/main" count="188" uniqueCount="158">
  <si>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</si>
  <si>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</si>
  <si>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</si>
  <si>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</si>
  <si>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</si>
  <si>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</si>
  <si>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</si>
  <si>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</si>
  <si>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</si>
  <si>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</si>
  <si>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</si>
  <si>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</si>
  <si>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</si>
  <si>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</si>
  <si>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</si>
  <si>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</si>
  <si>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`</t>
  </si>
  <si>
    <t>Schools</t>
  </si>
  <si>
    <t xml:space="preserve">North   - </t>
  </si>
  <si>
    <t>Churches</t>
  </si>
  <si>
    <t>West   -</t>
  </si>
  <si>
    <t>South  -</t>
  </si>
  <si>
    <t>East    -</t>
  </si>
  <si>
    <t>Height</t>
  </si>
  <si>
    <t>Age</t>
  </si>
  <si>
    <t>Detail</t>
  </si>
  <si>
    <t>Steeples</t>
  </si>
  <si>
    <t>Materials</t>
  </si>
  <si>
    <t>Glass</t>
  </si>
  <si>
    <t>Size</t>
  </si>
  <si>
    <t xml:space="preserve">   - Places Not Visited</t>
  </si>
  <si>
    <t>Parks, Memorials &amp; Fieldhouses</t>
  </si>
  <si>
    <t xml:space="preserve">RR Ops. </t>
  </si>
  <si>
    <t>Miles</t>
  </si>
  <si>
    <t>1930's ?</t>
  </si>
  <si>
    <t>1960's ?</t>
  </si>
  <si>
    <t>Churches, Convents &amp; Rectories</t>
  </si>
  <si>
    <t>Community Area - # 21 - Avondale</t>
  </si>
  <si>
    <t># 21 Avondale</t>
  </si>
  <si>
    <t># 16 Irving Park</t>
  </si>
  <si>
    <t># 22 Logan Square</t>
  </si>
  <si>
    <t># 5 North Center</t>
  </si>
  <si>
    <t># 20 Hermosa</t>
  </si>
  <si>
    <t>All Saints Antiochian Orthodox Church</t>
  </si>
  <si>
    <t>NEIU El Centro Library and Learning Resource Center</t>
  </si>
  <si>
    <t>3390 N Avondale Ave</t>
  </si>
  <si>
    <t>Grace Pentecostal Foursquare</t>
  </si>
  <si>
    <t>Not Architecturally Significant (NAS) converted corner store or residence.</t>
  </si>
  <si>
    <t>3221 N Sacramento Ave</t>
  </si>
  <si>
    <t>3963 W Belmont Ave</t>
  </si>
  <si>
    <t>Concordia Evangelical Lutheran Church</t>
  </si>
  <si>
    <t>2645 W Belmont Ave</t>
  </si>
  <si>
    <t>St Nicolai United Church-Christ</t>
  </si>
  <si>
    <t xml:space="preserve">NAS </t>
  </si>
  <si>
    <t>Our Lady of Fatima Roman Catholic Chapel</t>
  </si>
  <si>
    <t xml:space="preserve">NAS small </t>
  </si>
  <si>
    <t>3051 N Christiana Ave</t>
  </si>
  <si>
    <t>2989 N Milwaukee Ave</t>
  </si>
  <si>
    <t>ASPIRA Business &amp; Finance High School</t>
  </si>
  <si>
    <t>Iglesia La Hermosa</t>
  </si>
  <si>
    <t xml:space="preserve">NAS  </t>
  </si>
  <si>
    <t>2945 N Sawyer Ave</t>
  </si>
  <si>
    <t>Avondale Public School-Logandale Middle School</t>
  </si>
  <si>
    <t>3636 West Wolfram St</t>
  </si>
  <si>
    <t>4000 W. Diversey Ave...Fields purchase)</t>
  </si>
  <si>
    <t>Walter E. Olson establishes Olson Rug Co.</t>
  </si>
  <si>
    <t xml:space="preserve">Olson Rug Co &amp; 35 ft Olson Waterfall (1965 Marshall… </t>
  </si>
  <si>
    <t>Trinity Way Church</t>
  </si>
  <si>
    <t>NAS Storefront Church</t>
  </si>
  <si>
    <t>Reak Church</t>
  </si>
  <si>
    <t>Inside Logandale Middle School</t>
  </si>
  <si>
    <t>Avondale Neighborhood Park</t>
  </si>
  <si>
    <t>3285 N. Elston Ave. </t>
  </si>
  <si>
    <t>Brands Park (1917-1927 Brands Picnic Grove)</t>
  </si>
  <si>
    <t xml:space="preserve">    Mid 1970's</t>
  </si>
  <si>
    <t>Demolished Clarence Hatzfeld Fieldhouse to build Mid 1970's Fieldhouse.</t>
  </si>
  <si>
    <t>3516 W. School St</t>
  </si>
  <si>
    <t>Clarence Hatzfeld. 1959 lost half the park to Kennedy Expswy, but got pool.</t>
  </si>
  <si>
    <t>Sacramento Park</t>
  </si>
  <si>
    <t>3520 N. Sacramento Ave.</t>
  </si>
  <si>
    <t>2951 W. Nelson St.</t>
  </si>
  <si>
    <t>Algonquin Park</t>
  </si>
  <si>
    <t>2941 N. Washtenaw Ave.</t>
  </si>
  <si>
    <t>Parkview Playlot Park</t>
  </si>
  <si>
    <t>3823 W. School St.</t>
  </si>
  <si>
    <t>The wild grape vine plant is native to the Illinois dunesland</t>
  </si>
  <si>
    <t>New soft surface playground.  Named for the adjacent street</t>
  </si>
  <si>
    <t>Elston (Daniel 1780-1855) Park. 1837 One of six Ald.</t>
  </si>
  <si>
    <t>3451 N. Troy St…Merchant, Banker, RE..</t>
  </si>
  <si>
    <t>…Speculator.  New soft surface playground.  Named for the adjacent street</t>
  </si>
  <si>
    <t>Nelson (Andrew 1818-1887) Park</t>
  </si>
  <si>
    <t>North Side land speculator. Lincoln Park Board of Commssnrs 1869-1871.</t>
  </si>
  <si>
    <t>New soft surface playground.</t>
  </si>
  <si>
    <t>This part of Avondale was called Parkview as early as 1900.</t>
  </si>
  <si>
    <t>Indian trail was straightened and planked as Milwaukee Ave.</t>
  </si>
  <si>
    <t xml:space="preserve">Some Avondale citizens dressed as Indians rioted &amp; burned down tollgate, killed its owner, </t>
  </si>
  <si>
    <t>stripped the planks for firewood.</t>
  </si>
  <si>
    <t>Post Office built at Belmont and Troy where the Chicago &amp; Northwestern train made a stop.</t>
  </si>
  <si>
    <t>Hump Hair Pin Building (Morris B. Sachs Building)</t>
  </si>
  <si>
    <t>3414 W Diversey Ave. (Hairpin Lofts)</t>
  </si>
  <si>
    <t>Incorporated.  John Lewis Cochran developed; 180 men died Avondale, Pa. coal mine disaster.</t>
  </si>
  <si>
    <t>1971 Waterfall demolished. 2014 devlpr purchase 2018 mktd as The Fields.</t>
  </si>
  <si>
    <t>Site Design Group.  $28.5 million LEED-certified</t>
  </si>
  <si>
    <t>St. Wenceslaus (911-935) Roman Catholic Church</t>
  </si>
  <si>
    <t>McCarthy, Smith &amp; Eppig.  Duke of Bohemia (921-935) assassinated.</t>
  </si>
  <si>
    <t>3400 N Monticello Ave (posthumously St.</t>
  </si>
  <si>
    <t>&amp; King)1940</t>
  </si>
  <si>
    <t>SMNG A. 106,000 sq LEED Gold Cert. 50% Green Roof</t>
  </si>
  <si>
    <t>Jonathan Y. Scammon (1812-1882) Public School</t>
  </si>
  <si>
    <t>Attorney.  Wrote original ordinances to establish Chicago Public Schools.</t>
  </si>
  <si>
    <t xml:space="preserve">Annex.  Assistant Health Commissioner, Physician, public health reformer.  </t>
  </si>
  <si>
    <t>Carl Von Linne (1707-1778) Elem. School &amp; Murals</t>
  </si>
  <si>
    <t>Swedish Botanist.  1st to classify organisms from plant &amp; animal kingdoms.</t>
  </si>
  <si>
    <t>Florsheim (Milton S. 1868-1936) Shoe Co.</t>
  </si>
  <si>
    <t xml:space="preserve"> Alfred S. Alschuler.  1892 Founder. 1986 sold.  Now Shoemaker Lofts.</t>
  </si>
  <si>
    <t>Worthman &amp; Steinbach.  F. X. Zettler stained glass.1921 organ, 1924 bells.</t>
  </si>
  <si>
    <t xml:space="preserve">St. Hyacinth Basilica &amp;  (School 1894-2015) </t>
  </si>
  <si>
    <t>Aspira Early College High School</t>
  </si>
  <si>
    <t>3101 N Pulaski Rd</t>
  </si>
  <si>
    <t>NAS Converted Office/Factory Space</t>
  </si>
  <si>
    <t>3986 W Barry Ave</t>
  </si>
  <si>
    <t>638 Students, 9-12</t>
  </si>
  <si>
    <t>2015 A/C installed.</t>
  </si>
  <si>
    <t>Frank W. Reilly (1836-1909) School. 2019 $13.5M…</t>
  </si>
  <si>
    <t>3650 W School St…new roof, turf field.</t>
  </si>
  <si>
    <t>St. Francis Xavier Church (Resurrectn Cathl. Church)</t>
  </si>
  <si>
    <t xml:space="preserve">Herman J. Gaul. 1992 merger w St. Veronica. 1901 Rectory. 1925 Convent </t>
  </si>
  <si>
    <t>Frederick Ahlschlager. 150 ft. Tower</t>
  </si>
  <si>
    <t>1904 Parish founded, 1991 Church &amp; School closed. 2006 Concordia bought, built and renovated.</t>
  </si>
  <si>
    <t>Poles      15,983</t>
  </si>
  <si>
    <t>Hispanic 13,164</t>
  </si>
  <si>
    <t>Hispanic  24,563</t>
  </si>
  <si>
    <t xml:space="preserve">1890-1920 Electrification &amp; extension of street railway lines on </t>
  </si>
  <si>
    <t>Milwaukee &amp; Elston Aves &amp; construction of Logan Sq.</t>
  </si>
  <si>
    <t>branch of Elevated line led to much development.</t>
  </si>
  <si>
    <t>3300 N. Whipple St. …Lutheran Church)</t>
  </si>
  <si>
    <t>St. Veronica's School, Rectory &amp; Convent (Concordia</t>
  </si>
  <si>
    <t>Leichenko &amp; Esser.  Sol Goldberg builder.  See Camel motif on building.</t>
  </si>
  <si>
    <t>Grape Park - named after the wild grape vine plant</t>
  </si>
  <si>
    <t>Well preserved &amp; maintained windows &amp; brick country church</t>
  </si>
  <si>
    <t>4129 W Newport Ave - Not in CA #21</t>
  </si>
  <si>
    <t>4201 W Henderson St - Not in CA #21</t>
  </si>
  <si>
    <t>CA # 16</t>
  </si>
  <si>
    <t>Federico Garcia Lorca (1896-1936) Elem. School</t>
  </si>
  <si>
    <t>3223 N Springfield Ave…Spanish Poet.</t>
  </si>
  <si>
    <t>600 Students, K-8. Mexican Novelist.</t>
  </si>
  <si>
    <t xml:space="preserve">3033 N Francisco Ave. </t>
  </si>
  <si>
    <t>2845 W Barry Ave.  ... an Acero School)</t>
  </si>
  <si>
    <t>St. Francis Xavier School (Carlos Fuentes Elem.,</t>
  </si>
  <si>
    <t>2840 N Mozart St.</t>
  </si>
  <si>
    <t>Sunshine Restaurant</t>
  </si>
  <si>
    <t>3523 N Kedzie Ave</t>
  </si>
  <si>
    <t>1st Yelp Review.  Open 6 am. Customer reports going here for 30+ years.</t>
  </si>
  <si>
    <t>Addison St.</t>
  </si>
  <si>
    <t>Pulaski Rd., RR</t>
  </si>
  <si>
    <t>Diversey Ave.</t>
  </si>
  <si>
    <t>North Branch Chicago River, Western Ave.</t>
  </si>
  <si>
    <t>Commercial Buildings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</si>
</sst>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9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rgb="FF3A3A3A"/>
      <name val="Arial"/>
      <family val="2"/>
    </font>
    <font>
      <sz val="16"/>
      <color rgb="FF000000"/>
      <name val="Arial"/>
      <family val="2"/>
    </font>
    <font>
      <sz val="16"/>
      <color rgb="FF2A2A2A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  <xf numFmtId="10" fontId="2" fillId="0" borderId="0" xfId="0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Continuous"/>
    </xf>
    <xf numFmtId="3" fontId="2" fillId="0" borderId="0" xfId="0" applyNumberFormat="1" applyFont="1" applyAlignment="1">
      <alignment horizontal="right"/>
    </xf>
    <xf numFmtId="0" fontId="2" fillId="0" borderId="0" xfId="0" quotePrefix="1" applyFont="1"/>
    <xf numFmtId="6" fontId="2" fillId="0" borderId="0" xfId="0" applyNumberFormat="1" applyFont="1"/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90"/>
  <sheetViews>
    <sheetView tabSelected="1" zoomScale="95" zoomScaleNormal="95" workbookViewId="0"/>
  </sheetViews>
  <sheetFormatPr baseColWidth="10" defaultColWidth="8.83203125" defaultRowHeight="13" x14ac:dyDescent="0.15"/>
  <cols>
    <col min="1" max="1" width="10.83203125" customWidth="1"/>
    <col min="2" max="2" width="44.5" customWidth="1"/>
    <col min="3" max="3" width="18.1640625" customWidth="1"/>
    <col min="4" max="4" width="48.33203125" customWidth="1"/>
    <col min="5" max="5" width="13.83203125" customWidth="1"/>
    <col min="6" max="6" width="15" customWidth="1"/>
    <col min="7" max="7" width="17.1640625" customWidth="1"/>
    <col min="8" max="8" width="16.1640625" customWidth="1"/>
    <col min="9" max="9" width="70.33203125" customWidth="1"/>
    <col min="10" max="10" width="7.1640625" customWidth="1"/>
    <col min="11" max="11" width="10.83203125" bestFit="1" customWidth="1"/>
    <col min="12" max="12" width="9.6640625" bestFit="1" customWidth="1"/>
    <col min="13" max="13" width="14.1640625" bestFit="1" customWidth="1"/>
    <col min="14" max="14" width="15" bestFit="1" customWidth="1"/>
  </cols>
  <sheetData>
    <row r="1" spans="1:19" ht="30" x14ac:dyDescent="0.3">
      <c r="A1" s="3" t="s">
        <v>37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" customHeight="1" x14ac:dyDescent="0.2">
      <c r="C2" s="1"/>
      <c r="D2" s="1"/>
      <c r="E2" s="1"/>
      <c r="F2" s="1"/>
      <c r="G2" s="1"/>
      <c r="H2" s="1"/>
      <c r="I2" s="2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" x14ac:dyDescent="0.2">
      <c r="A3" s="1">
        <v>1848</v>
      </c>
      <c r="B3" s="1" t="s">
        <v>94</v>
      </c>
      <c r="C3" s="1"/>
      <c r="D3" s="1"/>
      <c r="E3" s="1">
        <v>1920</v>
      </c>
      <c r="F3" s="6">
        <v>38000</v>
      </c>
      <c r="G3" s="1" t="s">
        <v>7</v>
      </c>
      <c r="H3" s="8">
        <v>0.31030000000000002</v>
      </c>
      <c r="I3" s="10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" x14ac:dyDescent="0.2">
      <c r="A4" s="1">
        <v>1869</v>
      </c>
      <c r="B4" s="1" t="s">
        <v>100</v>
      </c>
      <c r="C4" s="1"/>
      <c r="D4" s="1"/>
      <c r="E4" s="1">
        <v>1930</v>
      </c>
      <c r="F4" s="6">
        <v>48433</v>
      </c>
      <c r="G4" s="1" t="s">
        <v>8</v>
      </c>
      <c r="H4" s="8">
        <v>2.12E-2</v>
      </c>
      <c r="I4" s="6" t="s">
        <v>129</v>
      </c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" x14ac:dyDescent="0.2">
      <c r="A5" s="1">
        <v>1873</v>
      </c>
      <c r="B5" s="1" t="s">
        <v>97</v>
      </c>
      <c r="D5" s="1"/>
      <c r="E5" s="1">
        <v>1990</v>
      </c>
      <c r="F5" s="6">
        <v>35579</v>
      </c>
      <c r="G5" s="1" t="s">
        <v>9</v>
      </c>
      <c r="H5" s="8">
        <v>0.61839999999999995</v>
      </c>
      <c r="I5" s="6" t="s">
        <v>130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" x14ac:dyDescent="0.2">
      <c r="A6" s="1">
        <v>1874</v>
      </c>
      <c r="B6" s="19" t="s">
        <v>65</v>
      </c>
      <c r="C6" s="1"/>
      <c r="D6" s="1"/>
      <c r="E6" s="1">
        <v>2000</v>
      </c>
      <c r="F6" s="18">
        <v>43083</v>
      </c>
      <c r="G6" s="1" t="s">
        <v>10</v>
      </c>
      <c r="H6" s="8">
        <v>3.2099999999999997E-2</v>
      </c>
      <c r="I6" s="6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" x14ac:dyDescent="0.2">
      <c r="A7" s="1">
        <v>1889</v>
      </c>
      <c r="B7" s="1" t="s">
        <v>95</v>
      </c>
      <c r="C7" s="1"/>
      <c r="D7" s="4"/>
      <c r="E7" s="1">
        <v>2015</v>
      </c>
      <c r="F7" s="6">
        <v>39721</v>
      </c>
      <c r="G7" s="1" t="s">
        <v>11</v>
      </c>
      <c r="H7" s="8">
        <v>1.7899999999999999E-2</v>
      </c>
      <c r="I7" s="6" t="s">
        <v>131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" x14ac:dyDescent="0.2">
      <c r="A8" s="1"/>
      <c r="B8" s="1" t="s">
        <v>96</v>
      </c>
      <c r="C8" s="1"/>
      <c r="D8" s="1"/>
      <c r="G8" s="1"/>
      <c r="H8" s="8"/>
      <c r="I8" s="8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" x14ac:dyDescent="0.2">
      <c r="A9" s="1" t="s">
        <v>132</v>
      </c>
      <c r="B9" s="1"/>
      <c r="C9" s="1"/>
      <c r="D9" s="4" t="s">
        <v>12</v>
      </c>
      <c r="E9" s="7">
        <v>44663</v>
      </c>
      <c r="G9" s="1" t="s">
        <v>13</v>
      </c>
      <c r="H9" s="8">
        <f>SUM(H3:H7)</f>
        <v>0.99990000000000001</v>
      </c>
      <c r="I9" s="10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" x14ac:dyDescent="0.2">
      <c r="A10" s="1"/>
      <c r="B10" s="1" t="s">
        <v>133</v>
      </c>
      <c r="C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" x14ac:dyDescent="0.2">
      <c r="A11" s="1"/>
      <c r="B11" s="1" t="s">
        <v>134</v>
      </c>
      <c r="C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" x14ac:dyDescent="0.2">
      <c r="E12" s="1"/>
      <c r="F12" s="5" t="s">
        <v>4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" x14ac:dyDescent="0.2">
      <c r="A13" s="1"/>
      <c r="B13" s="9" t="s">
        <v>1</v>
      </c>
      <c r="C13" s="9"/>
      <c r="D13" s="9" t="s">
        <v>2</v>
      </c>
      <c r="E13" s="9" t="s">
        <v>3</v>
      </c>
      <c r="F13" s="9" t="s">
        <v>0</v>
      </c>
      <c r="G13" s="9" t="s">
        <v>5</v>
      </c>
      <c r="H13" s="9" t="s">
        <v>14</v>
      </c>
      <c r="I13" s="9"/>
      <c r="J13" s="1" t="s">
        <v>24</v>
      </c>
      <c r="K13" s="1" t="s">
        <v>23</v>
      </c>
      <c r="L13" s="1" t="s">
        <v>25</v>
      </c>
      <c r="M13" s="1" t="s">
        <v>26</v>
      </c>
      <c r="N13" s="1" t="s">
        <v>27</v>
      </c>
      <c r="O13" s="1" t="s">
        <v>28</v>
      </c>
      <c r="P13" s="1" t="s">
        <v>13</v>
      </c>
      <c r="Q13" s="1"/>
      <c r="R13" s="1"/>
      <c r="S13" s="1"/>
    </row>
    <row r="14" spans="1:19" ht="11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" x14ac:dyDescent="0.2">
      <c r="A15" s="1"/>
      <c r="B15" s="1" t="s">
        <v>150</v>
      </c>
      <c r="C15" s="1"/>
      <c r="D15" s="1" t="s">
        <v>151</v>
      </c>
      <c r="E15" s="1">
        <v>60618</v>
      </c>
      <c r="F15" s="4">
        <v>1990</v>
      </c>
      <c r="G15" s="4">
        <v>2007</v>
      </c>
      <c r="H15" s="1" t="s">
        <v>152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0" x14ac:dyDescent="0.2">
      <c r="A16" s="1">
        <v>1</v>
      </c>
      <c r="B16" s="1" t="s">
        <v>78</v>
      </c>
      <c r="C16" s="1"/>
      <c r="D16" s="1" t="s">
        <v>79</v>
      </c>
      <c r="E16" s="1">
        <v>60618</v>
      </c>
      <c r="F16" s="4">
        <v>1950</v>
      </c>
      <c r="G16" s="4">
        <v>1992</v>
      </c>
      <c r="H16" s="1" t="s">
        <v>86</v>
      </c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0" x14ac:dyDescent="0.2">
      <c r="A17" s="1">
        <f t="shared" ref="A17:A26" si="0">1+A16</f>
        <v>2</v>
      </c>
      <c r="B17" s="1" t="s">
        <v>73</v>
      </c>
      <c r="C17" s="1"/>
      <c r="D17" s="1" t="s">
        <v>72</v>
      </c>
      <c r="E17" s="1">
        <v>60618</v>
      </c>
      <c r="F17" s="1">
        <v>1927</v>
      </c>
      <c r="G17" s="2" t="s">
        <v>74</v>
      </c>
      <c r="H17" s="12" t="s">
        <v>75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0" x14ac:dyDescent="0.2">
      <c r="A18" s="1">
        <f t="shared" si="0"/>
        <v>3</v>
      </c>
      <c r="B18" s="1" t="s">
        <v>111</v>
      </c>
      <c r="C18" s="1"/>
      <c r="D18" s="1" t="s">
        <v>48</v>
      </c>
      <c r="E18" s="1">
        <v>60618</v>
      </c>
      <c r="F18" s="4">
        <v>1895</v>
      </c>
      <c r="G18" s="1"/>
      <c r="H18" s="1" t="s">
        <v>112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" x14ac:dyDescent="0.2">
      <c r="A19" s="1">
        <f t="shared" si="0"/>
        <v>4</v>
      </c>
      <c r="B19" s="1" t="s">
        <v>50</v>
      </c>
      <c r="C19" s="1"/>
      <c r="D19" s="1" t="s">
        <v>51</v>
      </c>
      <c r="E19" s="1">
        <v>60618</v>
      </c>
      <c r="F19" s="4">
        <v>1891</v>
      </c>
      <c r="G19" s="4">
        <v>1892</v>
      </c>
      <c r="H19" s="13" t="s">
        <v>127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" x14ac:dyDescent="0.2">
      <c r="A20" s="1">
        <f t="shared" si="0"/>
        <v>5</v>
      </c>
      <c r="B20" s="1" t="s">
        <v>81</v>
      </c>
      <c r="C20" s="1"/>
      <c r="D20" s="1" t="s">
        <v>82</v>
      </c>
      <c r="E20" s="1">
        <v>60618</v>
      </c>
      <c r="F20" s="4">
        <v>1949</v>
      </c>
      <c r="G20" s="1"/>
      <c r="H20" s="1" t="s">
        <v>92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" x14ac:dyDescent="0.2">
      <c r="A21" s="1">
        <f t="shared" si="0"/>
        <v>6</v>
      </c>
      <c r="B21" s="1" t="s">
        <v>148</v>
      </c>
      <c r="C21" s="1"/>
      <c r="D21" s="1" t="s">
        <v>147</v>
      </c>
      <c r="E21" s="1">
        <v>60618</v>
      </c>
      <c r="F21" s="4">
        <v>1906</v>
      </c>
      <c r="G21" s="4">
        <v>2006</v>
      </c>
      <c r="H21" s="1" t="s">
        <v>145</v>
      </c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" x14ac:dyDescent="0.2">
      <c r="A22" s="1">
        <f t="shared" si="0"/>
        <v>7</v>
      </c>
      <c r="B22" s="1" t="s">
        <v>125</v>
      </c>
      <c r="C22" s="1"/>
      <c r="D22" s="1" t="s">
        <v>146</v>
      </c>
      <c r="E22" s="1">
        <v>60618</v>
      </c>
      <c r="F22" s="4">
        <v>1927</v>
      </c>
      <c r="G22" s="4">
        <v>1928</v>
      </c>
      <c r="H22" s="1" t="s">
        <v>126</v>
      </c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" x14ac:dyDescent="0.2">
      <c r="A23" s="1">
        <f t="shared" si="0"/>
        <v>8</v>
      </c>
      <c r="B23" s="1" t="s">
        <v>90</v>
      </c>
      <c r="C23" s="1"/>
      <c r="D23" s="1" t="s">
        <v>80</v>
      </c>
      <c r="E23" s="1">
        <v>60618</v>
      </c>
      <c r="F23" s="4">
        <v>1945</v>
      </c>
      <c r="G23" s="4"/>
      <c r="H23" s="1" t="s">
        <v>91</v>
      </c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" x14ac:dyDescent="0.2">
      <c r="A24" s="1">
        <f t="shared" si="0"/>
        <v>9</v>
      </c>
      <c r="B24" s="1" t="s">
        <v>138</v>
      </c>
      <c r="C24" s="1"/>
      <c r="D24" s="1" t="s">
        <v>149</v>
      </c>
      <c r="E24" s="1">
        <v>60618</v>
      </c>
      <c r="F24" s="4">
        <v>1970</v>
      </c>
      <c r="G24" s="1"/>
      <c r="H24" s="1" t="s">
        <v>85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" x14ac:dyDescent="0.2">
      <c r="A25" s="1">
        <f t="shared" si="0"/>
        <v>10</v>
      </c>
      <c r="B25" s="1" t="s">
        <v>62</v>
      </c>
      <c r="C25" s="1"/>
      <c r="D25" s="1" t="s">
        <v>61</v>
      </c>
      <c r="E25" s="1">
        <v>60618</v>
      </c>
      <c r="F25" s="4">
        <v>1897</v>
      </c>
      <c r="G25" s="4">
        <v>1993</v>
      </c>
      <c r="H25" s="1" t="s">
        <v>122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" x14ac:dyDescent="0.2">
      <c r="A26" s="1">
        <f t="shared" si="0"/>
        <v>11</v>
      </c>
      <c r="B26" s="1" t="s">
        <v>98</v>
      </c>
      <c r="C26" s="1"/>
      <c r="D26" s="1" t="s">
        <v>99</v>
      </c>
      <c r="E26" s="1">
        <v>60618</v>
      </c>
      <c r="F26" s="1">
        <v>1930</v>
      </c>
      <c r="G26" s="4"/>
      <c r="H26" s="1" t="s">
        <v>137</v>
      </c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" x14ac:dyDescent="0.2">
      <c r="A27" s="1">
        <f t="shared" ref="A27:A38" si="1">1+A26</f>
        <v>12</v>
      </c>
      <c r="B27" s="1" t="s">
        <v>116</v>
      </c>
      <c r="C27" s="1"/>
      <c r="D27" s="1" t="s">
        <v>63</v>
      </c>
      <c r="E27" s="1">
        <v>60618</v>
      </c>
      <c r="F27" s="1">
        <v>1917</v>
      </c>
      <c r="G27" s="1">
        <v>1921</v>
      </c>
      <c r="H27" s="1" t="s">
        <v>115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" x14ac:dyDescent="0.2">
      <c r="A28" s="1">
        <f t="shared" si="1"/>
        <v>13</v>
      </c>
      <c r="B28" s="1" t="s">
        <v>58</v>
      </c>
      <c r="C28" s="1"/>
      <c r="D28" s="1" t="s">
        <v>57</v>
      </c>
      <c r="E28" s="1">
        <v>60618</v>
      </c>
      <c r="F28" s="1"/>
      <c r="G28" s="1">
        <v>2015</v>
      </c>
      <c r="H28" s="1" t="s">
        <v>121</v>
      </c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" x14ac:dyDescent="0.2">
      <c r="A29" s="1">
        <f t="shared" si="1"/>
        <v>14</v>
      </c>
      <c r="B29" s="1" t="s">
        <v>66</v>
      </c>
      <c r="C29" s="1"/>
      <c r="D29" s="1" t="s">
        <v>64</v>
      </c>
      <c r="E29" s="1">
        <v>60639</v>
      </c>
      <c r="F29" s="4">
        <v>1928</v>
      </c>
      <c r="G29" s="1">
        <v>1935</v>
      </c>
      <c r="H29" s="1" t="s">
        <v>101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" x14ac:dyDescent="0.2">
      <c r="A30" s="1">
        <f t="shared" si="1"/>
        <v>15</v>
      </c>
      <c r="B30" s="1" t="s">
        <v>113</v>
      </c>
      <c r="C30" s="1"/>
      <c r="D30" s="1" t="s">
        <v>49</v>
      </c>
      <c r="E30" s="1">
        <v>60618</v>
      </c>
      <c r="F30" s="1">
        <v>1924</v>
      </c>
      <c r="G30" s="1">
        <v>1926</v>
      </c>
      <c r="H30" s="1" t="s">
        <v>114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" x14ac:dyDescent="0.2">
      <c r="A31" s="1">
        <f t="shared" si="1"/>
        <v>16</v>
      </c>
      <c r="B31" s="1" t="s">
        <v>143</v>
      </c>
      <c r="C31" s="1"/>
      <c r="D31" s="1" t="s">
        <v>144</v>
      </c>
      <c r="E31" s="1">
        <v>60618</v>
      </c>
      <c r="F31" s="4">
        <v>2009</v>
      </c>
      <c r="G31" s="1">
        <v>2010</v>
      </c>
      <c r="H31" s="1" t="s">
        <v>107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" x14ac:dyDescent="0.2">
      <c r="A32" s="1">
        <f t="shared" si="1"/>
        <v>17</v>
      </c>
      <c r="B32" s="1" t="s">
        <v>83</v>
      </c>
      <c r="C32" s="1"/>
      <c r="D32" s="1" t="s">
        <v>84</v>
      </c>
      <c r="E32" s="1">
        <v>60618</v>
      </c>
      <c r="F32" s="4">
        <v>1943</v>
      </c>
      <c r="G32" s="4"/>
      <c r="H32" s="1" t="s">
        <v>93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" x14ac:dyDescent="0.2">
      <c r="A33" s="1">
        <f t="shared" si="1"/>
        <v>18</v>
      </c>
      <c r="B33" s="1" t="s">
        <v>123</v>
      </c>
      <c r="C33" s="1"/>
      <c r="D33" s="1" t="s">
        <v>124</v>
      </c>
      <c r="E33" s="1">
        <v>60618</v>
      </c>
      <c r="F33" s="4">
        <v>1913</v>
      </c>
      <c r="G33" s="4">
        <v>1995</v>
      </c>
      <c r="H33" s="1" t="s">
        <v>110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" x14ac:dyDescent="0.2">
      <c r="A34" s="1">
        <f t="shared" si="1"/>
        <v>19</v>
      </c>
      <c r="B34" s="1" t="s">
        <v>103</v>
      </c>
      <c r="C34" s="1"/>
      <c r="D34" s="1" t="s">
        <v>105</v>
      </c>
      <c r="E34" s="1">
        <v>60618</v>
      </c>
      <c r="F34" s="4" t="s">
        <v>106</v>
      </c>
      <c r="G34" s="1">
        <v>1942</v>
      </c>
      <c r="H34" s="1" t="s">
        <v>104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" x14ac:dyDescent="0.2">
      <c r="A35" s="1">
        <f t="shared" si="1"/>
        <v>20</v>
      </c>
      <c r="B35" s="1" t="s">
        <v>71</v>
      </c>
      <c r="C35" s="1"/>
      <c r="D35" s="1" t="s">
        <v>76</v>
      </c>
      <c r="E35" s="1">
        <v>60618</v>
      </c>
      <c r="F35" s="4">
        <v>1929</v>
      </c>
      <c r="G35" s="1"/>
      <c r="H35" s="1" t="s">
        <v>77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" x14ac:dyDescent="0.2">
      <c r="A36" s="1">
        <f t="shared" si="1"/>
        <v>21</v>
      </c>
      <c r="B36" s="1" t="s">
        <v>44</v>
      </c>
      <c r="C36" s="1"/>
      <c r="D36" s="1" t="s">
        <v>45</v>
      </c>
      <c r="E36" s="1">
        <v>60618</v>
      </c>
      <c r="F36" s="4">
        <v>2012</v>
      </c>
      <c r="G36" s="1">
        <v>2014</v>
      </c>
      <c r="H36" s="20" t="s">
        <v>102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" x14ac:dyDescent="0.2">
      <c r="A37" s="1">
        <f t="shared" si="1"/>
        <v>22</v>
      </c>
      <c r="B37" s="1" t="s">
        <v>136</v>
      </c>
      <c r="C37" s="1"/>
      <c r="D37" s="1" t="s">
        <v>135</v>
      </c>
      <c r="E37" s="1">
        <v>60618</v>
      </c>
      <c r="F37" s="21" t="s">
        <v>128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" x14ac:dyDescent="0.2">
      <c r="A38" s="1">
        <f t="shared" si="1"/>
        <v>23</v>
      </c>
      <c r="B38" s="1" t="s">
        <v>87</v>
      </c>
      <c r="C38" s="1"/>
      <c r="D38" s="1" t="s">
        <v>88</v>
      </c>
      <c r="E38" s="1">
        <v>60618</v>
      </c>
      <c r="F38" s="4">
        <v>1950</v>
      </c>
      <c r="G38" s="4"/>
      <c r="H38" s="1" t="s">
        <v>89</v>
      </c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" x14ac:dyDescent="0.2">
      <c r="A39" s="1"/>
      <c r="B39" s="1" t="s">
        <v>150</v>
      </c>
      <c r="C39" s="1"/>
      <c r="D39" s="1" t="s">
        <v>151</v>
      </c>
      <c r="E39" s="1">
        <v>60618</v>
      </c>
      <c r="F39" s="4">
        <v>1990</v>
      </c>
      <c r="G39" s="4">
        <v>2007</v>
      </c>
      <c r="H39" s="1" t="s">
        <v>152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" x14ac:dyDescent="0.2">
      <c r="A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" x14ac:dyDescent="0.2">
      <c r="B41" s="1"/>
      <c r="C41" s="1"/>
      <c r="D41" s="4" t="s">
        <v>15</v>
      </c>
      <c r="E41" s="1">
        <v>9.42</v>
      </c>
      <c r="F41" s="4" t="s">
        <v>33</v>
      </c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1" customHeight="1" x14ac:dyDescent="0.2">
      <c r="A42" s="1"/>
      <c r="B42" s="1"/>
      <c r="C42" s="1"/>
      <c r="D42" s="1"/>
      <c r="E42" s="1"/>
      <c r="F42" s="4"/>
      <c r="G42" s="4"/>
      <c r="H42" s="1" t="s">
        <v>16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" x14ac:dyDescent="0.2">
      <c r="A43" s="1">
        <v>8</v>
      </c>
      <c r="B43" s="1" t="s">
        <v>17</v>
      </c>
      <c r="C43" s="1" t="s">
        <v>18</v>
      </c>
      <c r="D43" s="1" t="s">
        <v>153</v>
      </c>
      <c r="E43" s="1"/>
      <c r="F43" s="4"/>
      <c r="G43" s="1">
        <v>8</v>
      </c>
      <c r="H43" s="1" t="s">
        <v>31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" x14ac:dyDescent="0.2">
      <c r="A44" s="1">
        <v>4</v>
      </c>
      <c r="B44" s="1" t="s">
        <v>36</v>
      </c>
      <c r="C44" s="1" t="s">
        <v>20</v>
      </c>
      <c r="D44" s="1" t="s">
        <v>154</v>
      </c>
      <c r="E44" s="1"/>
      <c r="F44" s="4"/>
      <c r="G44" s="1">
        <v>3</v>
      </c>
      <c r="H44" s="1" t="s">
        <v>157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" x14ac:dyDescent="0.2">
      <c r="A45" s="1"/>
      <c r="B45" s="1"/>
      <c r="C45" s="1" t="s">
        <v>21</v>
      </c>
      <c r="D45" s="1" t="s">
        <v>155</v>
      </c>
      <c r="E45" s="1"/>
      <c r="F45" s="4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" x14ac:dyDescent="0.2">
      <c r="A46" s="1"/>
      <c r="B46" s="1"/>
      <c r="C46" s="1" t="s">
        <v>22</v>
      </c>
      <c r="D46" s="1" t="s">
        <v>156</v>
      </c>
      <c r="E46" s="1"/>
      <c r="F46" s="4"/>
      <c r="G46" s="4">
        <f>SUM(A43:A44)+SUM(G43:G44)</f>
        <v>23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" x14ac:dyDescent="0.2">
      <c r="A47" s="4"/>
      <c r="B47" s="1"/>
      <c r="C47" s="1"/>
      <c r="D47" s="1"/>
      <c r="E47" s="1"/>
      <c r="F47" s="4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" x14ac:dyDescent="0.2">
      <c r="A48" s="4"/>
      <c r="B48" s="1"/>
      <c r="C48" s="4" t="s">
        <v>39</v>
      </c>
      <c r="D48" s="16" t="s">
        <v>39</v>
      </c>
      <c r="F48" s="4" t="s">
        <v>41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" x14ac:dyDescent="0.2">
      <c r="B49" s="1"/>
      <c r="C49" s="4"/>
      <c r="D49" s="16"/>
      <c r="E49" s="1"/>
      <c r="F49" s="4"/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" x14ac:dyDescent="0.2">
      <c r="A50" s="1"/>
      <c r="B50" s="1"/>
      <c r="C50" s="4" t="s">
        <v>39</v>
      </c>
      <c r="D50" s="15" t="s">
        <v>38</v>
      </c>
      <c r="E50" s="1"/>
      <c r="F50" s="4" t="s">
        <v>41</v>
      </c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" x14ac:dyDescent="0.2">
      <c r="A51" s="1"/>
      <c r="B51" s="1"/>
      <c r="C51" s="4"/>
      <c r="D51" s="16"/>
      <c r="E51" s="1"/>
      <c r="F51" s="4"/>
      <c r="G51" s="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" x14ac:dyDescent="0.2">
      <c r="A52" s="1"/>
      <c r="B52" s="1"/>
      <c r="C52" s="4" t="s">
        <v>42</v>
      </c>
      <c r="D52" s="16" t="s">
        <v>40</v>
      </c>
      <c r="E52" s="1"/>
      <c r="F52" s="4" t="s">
        <v>40</v>
      </c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" x14ac:dyDescent="0.2">
      <c r="A53" s="1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" x14ac:dyDescent="0.2">
      <c r="B54" s="1"/>
      <c r="C54" s="1"/>
      <c r="D54" s="1"/>
      <c r="E54" s="1"/>
      <c r="F54" s="4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30" x14ac:dyDescent="0.3">
      <c r="A55" s="3" t="str">
        <f>+A1</f>
        <v>Community Area - # 21 - Avondale</v>
      </c>
      <c r="B55" s="17"/>
      <c r="C55" s="17"/>
      <c r="D55" s="17"/>
      <c r="E55" s="17"/>
      <c r="F55" s="14" t="s">
        <v>30</v>
      </c>
      <c r="G55" s="1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" x14ac:dyDescent="0.2">
      <c r="A56" s="1"/>
      <c r="B56" s="1"/>
      <c r="C56" s="1"/>
      <c r="D56" s="1"/>
      <c r="E56" s="1"/>
      <c r="F56" s="4"/>
      <c r="G56" s="4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" x14ac:dyDescent="0.2">
      <c r="A57" s="1"/>
      <c r="B57" s="1"/>
      <c r="C57" s="1"/>
      <c r="D57" s="1"/>
      <c r="E57" s="1"/>
      <c r="F57" s="4"/>
      <c r="G57" s="4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" x14ac:dyDescent="0.2">
      <c r="A58" s="1"/>
      <c r="B58" s="1"/>
      <c r="C58" s="1"/>
      <c r="D58" s="1"/>
      <c r="E58" s="1"/>
      <c r="F58" s="4" t="s">
        <v>4</v>
      </c>
      <c r="G58" s="4"/>
      <c r="H58" s="1"/>
      <c r="I58" s="1"/>
      <c r="J58" s="1"/>
      <c r="K58" s="1"/>
      <c r="L58" s="1"/>
      <c r="M58" s="1" t="s">
        <v>29</v>
      </c>
      <c r="N58" s="1"/>
      <c r="O58" s="1"/>
      <c r="P58" s="1"/>
      <c r="Q58" s="1"/>
      <c r="R58" s="1"/>
      <c r="S58" s="1"/>
    </row>
    <row r="59" spans="1:19" ht="20" x14ac:dyDescent="0.2">
      <c r="A59" s="1"/>
      <c r="B59" s="1" t="s">
        <v>1</v>
      </c>
      <c r="C59" s="1"/>
      <c r="D59" s="1" t="s">
        <v>2</v>
      </c>
      <c r="E59" s="1" t="s">
        <v>3</v>
      </c>
      <c r="F59" s="4" t="s">
        <v>0</v>
      </c>
      <c r="G59" s="4" t="s">
        <v>5</v>
      </c>
      <c r="H59" s="1" t="s">
        <v>6</v>
      </c>
      <c r="I59" s="1"/>
      <c r="J59" s="1" t="s">
        <v>24</v>
      </c>
      <c r="K59" s="1" t="s">
        <v>23</v>
      </c>
      <c r="L59" s="1" t="s">
        <v>25</v>
      </c>
      <c r="M59" s="1" t="s">
        <v>26</v>
      </c>
      <c r="N59" s="1" t="s">
        <v>27</v>
      </c>
      <c r="O59" s="1" t="s">
        <v>28</v>
      </c>
      <c r="P59" s="1" t="s">
        <v>13</v>
      </c>
      <c r="Q59" s="1"/>
      <c r="R59" s="1"/>
      <c r="S59" s="1"/>
    </row>
    <row r="60" spans="1:19" ht="10" customHeight="1" x14ac:dyDescent="0.2">
      <c r="A60" s="1"/>
      <c r="B60" s="1"/>
      <c r="C60" s="1"/>
      <c r="D60" s="1"/>
      <c r="E60" s="1"/>
      <c r="F60" s="4"/>
      <c r="G60" s="4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" x14ac:dyDescent="0.2">
      <c r="A61" s="1">
        <v>1</v>
      </c>
      <c r="B61" s="1" t="s">
        <v>46</v>
      </c>
      <c r="C61" s="1"/>
      <c r="D61" s="1"/>
      <c r="E61" s="1"/>
      <c r="F61" s="4"/>
      <c r="G61" s="4"/>
      <c r="H61" s="1" t="s">
        <v>47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" x14ac:dyDescent="0.2">
      <c r="A62" s="1">
        <f>1+A61</f>
        <v>2</v>
      </c>
      <c r="B62" s="1" t="s">
        <v>52</v>
      </c>
      <c r="C62" s="1"/>
      <c r="D62" s="11"/>
      <c r="E62" s="1"/>
      <c r="F62" s="4"/>
      <c r="G62" s="4" t="s">
        <v>35</v>
      </c>
      <c r="H62" s="1" t="s">
        <v>53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" x14ac:dyDescent="0.2">
      <c r="A63" s="1">
        <f t="shared" ref="A63:A69" si="2">1+A62</f>
        <v>3</v>
      </c>
      <c r="B63" s="1" t="s">
        <v>54</v>
      </c>
      <c r="C63" s="1"/>
      <c r="D63" s="1" t="s">
        <v>56</v>
      </c>
      <c r="E63" s="1"/>
      <c r="F63" s="4"/>
      <c r="G63" s="4" t="s">
        <v>34</v>
      </c>
      <c r="H63" s="1" t="s">
        <v>55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20" x14ac:dyDescent="0.2">
      <c r="A64" s="1">
        <f t="shared" si="2"/>
        <v>4</v>
      </c>
      <c r="B64" s="1" t="s">
        <v>59</v>
      </c>
      <c r="F64" s="4"/>
      <c r="H64" s="1" t="s">
        <v>60</v>
      </c>
      <c r="J64" s="1">
        <v>4</v>
      </c>
      <c r="K64" s="1">
        <v>3</v>
      </c>
      <c r="L64" s="1">
        <v>2</v>
      </c>
      <c r="M64" s="1">
        <v>2</v>
      </c>
      <c r="N64" s="1">
        <v>2</v>
      </c>
      <c r="O64" s="1">
        <v>3</v>
      </c>
      <c r="P64" s="1">
        <f t="shared" ref="P64:P73" si="3">SUM(J64:O64)</f>
        <v>16</v>
      </c>
      <c r="Q64" s="1"/>
      <c r="R64" s="1"/>
      <c r="S64" s="1"/>
    </row>
    <row r="65" spans="1:22" ht="20" x14ac:dyDescent="0.2">
      <c r="A65" s="1">
        <f t="shared" si="2"/>
        <v>5</v>
      </c>
      <c r="B65" s="1" t="s">
        <v>67</v>
      </c>
      <c r="C65" s="1"/>
      <c r="D65" s="1"/>
      <c r="E65" s="1"/>
      <c r="F65" s="4"/>
      <c r="G65" s="4"/>
      <c r="H65" s="1" t="s">
        <v>68</v>
      </c>
      <c r="I65" s="1"/>
      <c r="J65" s="1">
        <v>4</v>
      </c>
      <c r="K65" s="1">
        <v>2</v>
      </c>
      <c r="L65" s="1">
        <v>3</v>
      </c>
      <c r="M65" s="1">
        <v>2</v>
      </c>
      <c r="N65" s="1">
        <v>2</v>
      </c>
      <c r="O65" s="1">
        <v>3</v>
      </c>
      <c r="P65" s="1">
        <f t="shared" si="3"/>
        <v>16</v>
      </c>
      <c r="Q65" s="1"/>
      <c r="R65" s="1"/>
      <c r="S65" s="1"/>
    </row>
    <row r="66" spans="1:22" ht="20" x14ac:dyDescent="0.2">
      <c r="A66" s="1">
        <f t="shared" si="2"/>
        <v>6</v>
      </c>
      <c r="B66" s="1" t="s">
        <v>69</v>
      </c>
      <c r="C66" s="1"/>
      <c r="D66" s="1"/>
      <c r="E66" s="1"/>
      <c r="F66" s="4"/>
      <c r="G66" s="4"/>
      <c r="H66" s="1" t="s">
        <v>70</v>
      </c>
      <c r="I66" s="1"/>
      <c r="J66" s="1">
        <v>4</v>
      </c>
      <c r="K66" s="1">
        <v>2</v>
      </c>
      <c r="L66" s="1">
        <v>3</v>
      </c>
      <c r="M66" s="1">
        <v>2</v>
      </c>
      <c r="N66" s="1">
        <v>3</v>
      </c>
      <c r="O66" s="1">
        <v>2</v>
      </c>
      <c r="P66" s="1">
        <f t="shared" si="3"/>
        <v>16</v>
      </c>
      <c r="Q66" s="1"/>
      <c r="R66" s="1"/>
      <c r="S66" s="1"/>
    </row>
    <row r="67" spans="1:22" ht="20" x14ac:dyDescent="0.2">
      <c r="A67" s="1">
        <f t="shared" si="2"/>
        <v>7</v>
      </c>
      <c r="B67" s="1" t="s">
        <v>117</v>
      </c>
      <c r="D67" s="1" t="s">
        <v>118</v>
      </c>
      <c r="E67" s="1"/>
      <c r="F67" s="4"/>
      <c r="G67" s="4"/>
      <c r="H67" s="1" t="s">
        <v>119</v>
      </c>
      <c r="J67" s="1">
        <v>4</v>
      </c>
      <c r="K67" s="1">
        <v>2</v>
      </c>
      <c r="L67" s="1">
        <v>3</v>
      </c>
      <c r="M67" s="1">
        <v>2</v>
      </c>
      <c r="N67" s="1">
        <v>2</v>
      </c>
      <c r="O67" s="1">
        <v>3</v>
      </c>
      <c r="P67" s="1">
        <f t="shared" si="3"/>
        <v>16</v>
      </c>
      <c r="Q67" s="1"/>
      <c r="R67" s="1"/>
      <c r="S67" s="1"/>
    </row>
    <row r="68" spans="1:22" ht="20" x14ac:dyDescent="0.2">
      <c r="A68" s="1">
        <f t="shared" si="2"/>
        <v>8</v>
      </c>
      <c r="B68" s="1" t="s">
        <v>117</v>
      </c>
      <c r="C68" s="1"/>
      <c r="D68" s="1" t="s">
        <v>120</v>
      </c>
      <c r="E68" s="1"/>
      <c r="F68" s="4"/>
      <c r="G68" s="4"/>
      <c r="H68" s="1" t="s">
        <v>119</v>
      </c>
      <c r="I68" s="1"/>
      <c r="J68" s="1">
        <v>1</v>
      </c>
      <c r="K68" s="1">
        <v>3</v>
      </c>
      <c r="L68" s="1">
        <v>3</v>
      </c>
      <c r="M68" s="1">
        <v>3</v>
      </c>
      <c r="N68" s="1">
        <v>3</v>
      </c>
      <c r="O68" s="1">
        <v>3</v>
      </c>
      <c r="P68" s="1">
        <f t="shared" si="3"/>
        <v>16</v>
      </c>
      <c r="Q68" s="1"/>
      <c r="R68" s="1"/>
      <c r="S68" s="1"/>
    </row>
    <row r="69" spans="1:22" ht="20" x14ac:dyDescent="0.2">
      <c r="A69" s="1">
        <f t="shared" si="2"/>
        <v>9</v>
      </c>
      <c r="J69" s="1">
        <v>4</v>
      </c>
      <c r="K69" s="1">
        <v>3</v>
      </c>
      <c r="L69" s="1">
        <v>3</v>
      </c>
      <c r="M69" s="1">
        <v>1</v>
      </c>
      <c r="N69" s="1">
        <v>3</v>
      </c>
      <c r="O69" s="1">
        <v>1</v>
      </c>
      <c r="P69" s="1">
        <f t="shared" si="3"/>
        <v>15</v>
      </c>
      <c r="Q69" s="1"/>
      <c r="R69" s="1"/>
      <c r="S69" s="1"/>
    </row>
    <row r="70" spans="1:22" ht="20" x14ac:dyDescent="0.2">
      <c r="A70" s="1">
        <f t="shared" ref="A70:A80" si="4">1+A69</f>
        <v>10</v>
      </c>
      <c r="B70" s="1" t="s">
        <v>43</v>
      </c>
      <c r="C70" s="1"/>
      <c r="D70" s="1" t="s">
        <v>140</v>
      </c>
      <c r="E70" s="1">
        <v>60641</v>
      </c>
      <c r="F70" s="4">
        <v>1924</v>
      </c>
      <c r="G70" s="16" t="s">
        <v>142</v>
      </c>
      <c r="H70" s="1" t="s">
        <v>139</v>
      </c>
      <c r="I70" s="1"/>
      <c r="J70" s="1">
        <v>2</v>
      </c>
      <c r="K70" s="1">
        <v>2</v>
      </c>
      <c r="L70" s="1">
        <v>2</v>
      </c>
      <c r="M70" s="1">
        <v>4</v>
      </c>
      <c r="N70" s="1">
        <v>2</v>
      </c>
      <c r="O70" s="1">
        <v>2</v>
      </c>
      <c r="P70" s="1">
        <f t="shared" si="3"/>
        <v>14</v>
      </c>
      <c r="Q70" s="1"/>
      <c r="R70" s="1"/>
      <c r="S70" s="1"/>
    </row>
    <row r="71" spans="1:22" ht="20" x14ac:dyDescent="0.2">
      <c r="A71" s="1">
        <f t="shared" si="4"/>
        <v>11</v>
      </c>
      <c r="B71" s="1" t="s">
        <v>108</v>
      </c>
      <c r="C71" s="1"/>
      <c r="D71" s="1" t="s">
        <v>141</v>
      </c>
      <c r="E71" s="1">
        <v>60641</v>
      </c>
      <c r="F71" s="4">
        <v>1926</v>
      </c>
      <c r="G71" s="16" t="s">
        <v>142</v>
      </c>
      <c r="H71" s="1" t="s">
        <v>109</v>
      </c>
      <c r="I71" s="1"/>
      <c r="J71" s="1">
        <v>4</v>
      </c>
      <c r="K71" s="1">
        <v>2</v>
      </c>
      <c r="L71" s="1">
        <v>2</v>
      </c>
      <c r="M71" s="1">
        <v>2</v>
      </c>
      <c r="N71" s="1">
        <v>2</v>
      </c>
      <c r="O71" s="1">
        <v>2</v>
      </c>
      <c r="P71" s="1">
        <f t="shared" si="3"/>
        <v>14</v>
      </c>
      <c r="Q71" s="1"/>
      <c r="R71" s="1"/>
      <c r="S71" s="1"/>
    </row>
    <row r="72" spans="1:22" ht="20" x14ac:dyDescent="0.2">
      <c r="A72" s="1">
        <f t="shared" si="4"/>
        <v>12</v>
      </c>
      <c r="B72" s="1"/>
      <c r="C72" s="1"/>
      <c r="D72" s="1"/>
      <c r="E72" s="1"/>
      <c r="F72" s="4"/>
      <c r="G72" s="4"/>
      <c r="H72" s="1"/>
      <c r="I72" s="1"/>
      <c r="J72" s="1">
        <v>4</v>
      </c>
      <c r="K72" s="1">
        <v>2</v>
      </c>
      <c r="L72" s="1">
        <v>2</v>
      </c>
      <c r="M72" s="1">
        <v>2</v>
      </c>
      <c r="N72" s="1">
        <v>2</v>
      </c>
      <c r="O72" s="1">
        <v>1</v>
      </c>
      <c r="P72" s="1">
        <f t="shared" si="3"/>
        <v>13</v>
      </c>
      <c r="Q72" s="1"/>
      <c r="R72" s="1"/>
      <c r="S72" s="1"/>
    </row>
    <row r="73" spans="1:22" ht="20" x14ac:dyDescent="0.2">
      <c r="A73" s="1">
        <f t="shared" si="4"/>
        <v>13</v>
      </c>
      <c r="I73" s="1"/>
      <c r="J73" s="1">
        <v>4</v>
      </c>
      <c r="K73" s="1">
        <v>1</v>
      </c>
      <c r="L73" s="1">
        <v>2</v>
      </c>
      <c r="M73" s="1">
        <v>1</v>
      </c>
      <c r="N73" s="1">
        <v>3</v>
      </c>
      <c r="O73" s="1">
        <v>1</v>
      </c>
      <c r="P73" s="1">
        <f t="shared" si="3"/>
        <v>12</v>
      </c>
      <c r="Q73" s="1"/>
      <c r="R73" s="1"/>
      <c r="S73" s="1"/>
    </row>
    <row r="74" spans="1:22" ht="20" x14ac:dyDescent="0.2">
      <c r="A74" s="1">
        <f t="shared" si="4"/>
        <v>14</v>
      </c>
      <c r="B74" s="1"/>
      <c r="C74" s="1"/>
      <c r="D74" s="1"/>
      <c r="E74" s="1"/>
      <c r="F74" s="4"/>
      <c r="G74" s="4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22" ht="20" x14ac:dyDescent="0.2">
      <c r="A75" s="1">
        <f t="shared" si="4"/>
        <v>15</v>
      </c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22" ht="20" x14ac:dyDescent="0.2">
      <c r="A76" s="1">
        <f t="shared" si="4"/>
        <v>16</v>
      </c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22" ht="20" x14ac:dyDescent="0.2">
      <c r="A77" s="4">
        <f t="shared" si="4"/>
        <v>17</v>
      </c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22" ht="20" x14ac:dyDescent="0.2">
      <c r="A78" s="4">
        <f t="shared" si="4"/>
        <v>18</v>
      </c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0" x14ac:dyDescent="0.2">
      <c r="A79" s="4">
        <f t="shared" si="4"/>
        <v>19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0" x14ac:dyDescent="0.2">
      <c r="A80" s="4">
        <f t="shared" si="4"/>
        <v>20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0" x14ac:dyDescent="0.2">
      <c r="A81" s="4">
        <f t="shared" ref="A81:A86" si="5">1+A80</f>
        <v>21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0" x14ac:dyDescent="0.2">
      <c r="A82" s="4">
        <f t="shared" si="5"/>
        <v>22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0" x14ac:dyDescent="0.2">
      <c r="A83" s="4">
        <f t="shared" si="5"/>
        <v>23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0" x14ac:dyDescent="0.2">
      <c r="A84" s="4">
        <f t="shared" si="5"/>
        <v>24</v>
      </c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0" x14ac:dyDescent="0.2">
      <c r="A85" s="1">
        <f t="shared" si="5"/>
        <v>25</v>
      </c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0" x14ac:dyDescent="0.2">
      <c r="A86" s="1">
        <f t="shared" si="5"/>
        <v>26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0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0" x14ac:dyDescent="0.2">
      <c r="A88" s="1">
        <f>1+A86</f>
        <v>27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0" x14ac:dyDescent="0.2">
      <c r="A89" s="1">
        <f>1+A88</f>
        <v>28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0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0" x14ac:dyDescent="0.2">
      <c r="A91" s="1">
        <f>1+A89</f>
        <v>29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0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0" x14ac:dyDescent="0.2">
      <c r="A93" s="1"/>
      <c r="B93" s="1" t="s">
        <v>17</v>
      </c>
      <c r="C93" s="1" t="s">
        <v>18</v>
      </c>
      <c r="D93" s="1" t="str">
        <f>+B16</f>
        <v>Sacramento Park</v>
      </c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0" x14ac:dyDescent="0.2">
      <c r="A94" s="1"/>
      <c r="B94" s="1" t="s">
        <v>19</v>
      </c>
      <c r="C94" s="1" t="s">
        <v>20</v>
      </c>
      <c r="D94" s="1" t="str">
        <f>+D44</f>
        <v>Pulaski Rd., RR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0" x14ac:dyDescent="0.2">
      <c r="A95" s="1"/>
      <c r="B95" s="1" t="s">
        <v>32</v>
      </c>
      <c r="C95" s="1" t="s">
        <v>21</v>
      </c>
      <c r="D95" s="1" t="str">
        <f>+D45</f>
        <v>Diversey Ave.</v>
      </c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0" x14ac:dyDescent="0.2">
      <c r="A96" s="1">
        <f>+A93+A94+A95</f>
        <v>0</v>
      </c>
      <c r="B96" s="1" t="s">
        <v>13</v>
      </c>
      <c r="C96" s="1" t="s">
        <v>22</v>
      </c>
      <c r="D96" s="1" t="str">
        <f>+D46</f>
        <v>North Branch Chicago River, Western Ave.</v>
      </c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0" x14ac:dyDescent="0.2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0" x14ac:dyDescent="0.2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0" x14ac:dyDescent="0.2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0" x14ac:dyDescent="0.2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0" x14ac:dyDescent="0.2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0" x14ac:dyDescent="0.2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0" x14ac:dyDescent="0.2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" x14ac:dyDescent="0.2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" x14ac:dyDescent="0.2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" x14ac:dyDescent="0.2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" x14ac:dyDescent="0.2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" x14ac:dyDescent="0.2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" x14ac:dyDescent="0.2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" x14ac:dyDescent="0.2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" x14ac:dyDescent="0.2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" x14ac:dyDescent="0.2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14" ht="20" x14ac:dyDescent="0.2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" x14ac:dyDescent="0.2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" x14ac:dyDescent="0.2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" x14ac:dyDescent="0.2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" x14ac:dyDescent="0.2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" x14ac:dyDescent="0.2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" x14ac:dyDescent="0.2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" x14ac:dyDescent="0.2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" x14ac:dyDescent="0.2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" x14ac:dyDescent="0.2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" x14ac:dyDescent="0.2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" x14ac:dyDescent="0.2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" x14ac:dyDescent="0.2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" x14ac:dyDescent="0.2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" x14ac:dyDescent="0.2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" x14ac:dyDescent="0.2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" x14ac:dyDescent="0.2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" x14ac:dyDescent="0.2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" x14ac:dyDescent="0.2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" x14ac:dyDescent="0.2">
      <c r="A132" s="2"/>
      <c r="B132" s="1"/>
      <c r="C132" s="1"/>
      <c r="D132" s="1"/>
      <c r="E132" s="1"/>
      <c r="F132" s="1"/>
      <c r="G132" s="1"/>
      <c r="H132" s="1"/>
      <c r="I132" s="1"/>
      <c r="J132" s="1"/>
    </row>
    <row r="133" spans="1:14" ht="20" x14ac:dyDescent="0.2">
      <c r="A133" s="2"/>
      <c r="B133" s="1"/>
      <c r="C133" s="1"/>
      <c r="D133" s="1"/>
      <c r="E133" s="1"/>
      <c r="F133" s="1"/>
      <c r="G133" s="1"/>
      <c r="H133" s="1"/>
      <c r="I133" s="1"/>
      <c r="J133" s="1"/>
    </row>
    <row r="134" spans="1:14" ht="20" x14ac:dyDescent="0.2">
      <c r="A134" s="2"/>
      <c r="B134" s="1"/>
      <c r="C134" s="1"/>
      <c r="D134" s="1"/>
      <c r="E134" s="1"/>
      <c r="F134" s="1"/>
      <c r="G134" s="1"/>
      <c r="H134" s="1"/>
      <c r="I134" s="1"/>
      <c r="J134" s="1"/>
    </row>
    <row r="135" spans="1:14" ht="20" x14ac:dyDescent="0.2">
      <c r="A135" s="2"/>
      <c r="B135" s="1"/>
      <c r="C135" s="1"/>
      <c r="D135" s="1"/>
      <c r="E135" s="1"/>
      <c r="F135" s="1"/>
      <c r="G135" s="1"/>
      <c r="H135" s="1"/>
      <c r="I135" s="1"/>
      <c r="J135" s="1"/>
    </row>
    <row r="136" spans="1:14" ht="20" x14ac:dyDescent="0.2">
      <c r="A136" s="2"/>
      <c r="B136" s="1"/>
      <c r="C136" s="1"/>
      <c r="D136" s="1"/>
      <c r="E136" s="1"/>
      <c r="F136" s="1"/>
      <c r="G136" s="1"/>
      <c r="H136" s="1"/>
      <c r="I136" s="1"/>
      <c r="J136" s="1"/>
    </row>
    <row r="137" spans="1:14" ht="20" x14ac:dyDescent="0.2">
      <c r="A137" s="2"/>
      <c r="B137" s="1"/>
      <c r="C137" s="1"/>
      <c r="D137" s="1"/>
      <c r="E137" s="1"/>
      <c r="F137" s="1"/>
      <c r="G137" s="1"/>
      <c r="H137" s="1"/>
      <c r="I137" s="1"/>
      <c r="J137" s="1"/>
    </row>
    <row r="138" spans="1:14" ht="20" x14ac:dyDescent="0.2">
      <c r="A138" s="2"/>
      <c r="B138" s="1"/>
      <c r="C138" s="1"/>
      <c r="D138" s="1"/>
      <c r="E138" s="1"/>
      <c r="F138" s="1"/>
      <c r="G138" s="1"/>
      <c r="H138" s="1"/>
      <c r="I138" s="1"/>
      <c r="J138" s="1"/>
    </row>
    <row r="139" spans="1:14" ht="20" x14ac:dyDescent="0.2">
      <c r="A139" s="2"/>
      <c r="B139" s="1"/>
      <c r="C139" s="1"/>
      <c r="D139" s="1"/>
      <c r="E139" s="1"/>
      <c r="F139" s="1"/>
      <c r="G139" s="1"/>
      <c r="H139" s="1"/>
      <c r="I139" s="1"/>
      <c r="J139" s="1"/>
    </row>
    <row r="140" spans="1:14" ht="20" x14ac:dyDescent="0.2">
      <c r="A140" s="2"/>
      <c r="B140" s="1"/>
      <c r="C140" s="1"/>
      <c r="D140" s="1"/>
      <c r="E140" s="1"/>
      <c r="F140" s="1"/>
      <c r="G140" s="1"/>
      <c r="H140" s="1"/>
      <c r="I140" s="1"/>
      <c r="J140" s="1"/>
    </row>
    <row r="141" spans="1:14" ht="20" x14ac:dyDescent="0.2">
      <c r="A141" s="2"/>
      <c r="B141" s="1"/>
      <c r="C141" s="1"/>
      <c r="D141" s="1"/>
      <c r="E141" s="1"/>
      <c r="F141" s="1"/>
      <c r="G141" s="1"/>
      <c r="H141" s="1"/>
      <c r="I141" s="1"/>
      <c r="J141" s="1"/>
    </row>
    <row r="142" spans="1:14" ht="20" x14ac:dyDescent="0.2">
      <c r="A142" s="2"/>
      <c r="B142" s="1"/>
      <c r="C142" s="1"/>
      <c r="D142" s="1"/>
      <c r="E142" s="1"/>
      <c r="F142" s="1"/>
      <c r="G142" s="1"/>
      <c r="H142" s="1"/>
      <c r="I142" s="1"/>
      <c r="J142" s="1"/>
    </row>
    <row r="143" spans="1:14" ht="20" x14ac:dyDescent="0.2">
      <c r="A143" s="2"/>
      <c r="B143" s="1"/>
      <c r="C143" s="1"/>
      <c r="D143" s="1"/>
      <c r="E143" s="1"/>
      <c r="F143" s="1"/>
      <c r="G143" s="1"/>
      <c r="H143" s="1"/>
      <c r="I143" s="1"/>
      <c r="J143" s="1"/>
    </row>
    <row r="144" spans="1:14" ht="20" x14ac:dyDescent="0.2">
      <c r="A144" s="2"/>
      <c r="B144" s="1"/>
      <c r="C144" s="1"/>
      <c r="D144" s="1"/>
      <c r="E144" s="1"/>
      <c r="F144" s="1"/>
      <c r="G144" s="1"/>
      <c r="H144" s="1"/>
      <c r="I144" s="1"/>
      <c r="J144" s="1"/>
    </row>
    <row r="145" spans="1:10" ht="20" x14ac:dyDescent="0.2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" x14ac:dyDescent="0.2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" x14ac:dyDescent="0.2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" x14ac:dyDescent="0.2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" x14ac:dyDescent="0.2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" x14ac:dyDescent="0.2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" x14ac:dyDescent="0.2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" x14ac:dyDescent="0.2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" x14ac:dyDescent="0.2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" x14ac:dyDescent="0.2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" x14ac:dyDescent="0.2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" x14ac:dyDescent="0.2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" x14ac:dyDescent="0.2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" x14ac:dyDescent="0.2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" x14ac:dyDescent="0.2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" x14ac:dyDescent="0.2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" x14ac:dyDescent="0.2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" x14ac:dyDescent="0.2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" x14ac:dyDescent="0.2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" x14ac:dyDescent="0.2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" x14ac:dyDescent="0.2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" x14ac:dyDescent="0.2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" x14ac:dyDescent="0.2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" x14ac:dyDescent="0.2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" x14ac:dyDescent="0.2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" x14ac:dyDescent="0.2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" x14ac:dyDescent="0.2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" x14ac:dyDescent="0.2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" x14ac:dyDescent="0.2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" x14ac:dyDescent="0.2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" x14ac:dyDescent="0.2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" x14ac:dyDescent="0.2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" x14ac:dyDescent="0.2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" x14ac:dyDescent="0.2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" x14ac:dyDescent="0.2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" x14ac:dyDescent="0.2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" x14ac:dyDescent="0.2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" x14ac:dyDescent="0.2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" x14ac:dyDescent="0.2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" x14ac:dyDescent="0.2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" x14ac:dyDescent="0.2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" x14ac:dyDescent="0.2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" x14ac:dyDescent="0.2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" x14ac:dyDescent="0.2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" x14ac:dyDescent="0.2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" x14ac:dyDescent="0.2">
      <c r="A190" s="2"/>
      <c r="B190" s="1"/>
      <c r="C190" s="1"/>
      <c r="D190" s="1"/>
      <c r="E190" s="1"/>
      <c r="F190" s="1"/>
      <c r="G190" s="1"/>
      <c r="H190" s="1"/>
      <c r="I190" s="1"/>
      <c r="J190" s="1"/>
    </row>
  </sheetData>
  <sortState xmlns:xlrd2="http://schemas.microsoft.com/office/spreadsheetml/2017/richdata2" ref="B54:P66">
    <sortCondition descending="1" ref="P54:P66"/>
  </sortState>
  <phoneticPr fontId="1" type="noConversion"/>
  <pageMargins left="0" right="0" top="0.5" bottom="0" header="0" footer="0"/>
  <pageSetup scale="50" orientation="landscape" blackAndWhite="1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2020-05-06T22:47:07Z</cp:lastPrinted>
  <dcterms:created xsi:type="dcterms:W3CDTF">2010-03-27T16:40:26Z</dcterms:created>
  <dcterms:modified xsi:type="dcterms:W3CDTF">2020-05-06T22:49:18Z</dcterms:modified>
</cp:coreProperties>
</file>