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3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002DA11D-E28F-D44C-93D1-96FB54C0F2AA}" xr6:coauthVersionLast="45" xr6:coauthVersionMax="45" xr10:uidLastSave="{00000000-0000-0000-0000-000000000000}"/>
  <bookViews>
    <workbookView xWindow="0" yWindow="460" windowWidth="25600" windowHeight="139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9" i="1" l="1"/>
  <c r="I9" i="1" l="1"/>
  <c r="H9" i="1" l="1"/>
  <c r="A19" i="1" l="1"/>
  <c r="A20" i="1" s="1"/>
  <c r="A21" i="1" s="1"/>
  <c r="A22" i="1" s="1"/>
  <c r="A23" i="1" s="1"/>
  <c r="A24" i="1" s="1"/>
  <c r="A25" i="1" s="1"/>
  <c r="A26" i="1" s="1"/>
  <c r="A27" i="1" l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P70" i="1"/>
  <c r="P71" i="1"/>
  <c r="P75" i="1"/>
  <c r="P69" i="1"/>
  <c r="P68" i="1"/>
  <c r="P73" i="1"/>
  <c r="P72" i="1"/>
  <c r="P67" i="1"/>
  <c r="P74" i="1"/>
  <c r="P66" i="1"/>
  <c r="A57" i="1" l="1"/>
  <c r="D97" i="1" l="1"/>
  <c r="A98" i="1" l="1"/>
  <c r="D98" i="1" l="1"/>
  <c r="D96" i="1"/>
  <c r="D95" i="1"/>
  <c r="A64" i="1" l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l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l="1"/>
  <c r="A90" i="1" s="1"/>
  <c r="A91" i="1" s="1"/>
  <c r="A93" i="1" s="1"/>
</calcChain>
</file>

<file path=xl/sharedStrings.xml><?xml version="1.0" encoding="utf-8"?>
<sst xmlns="http://schemas.openxmlformats.org/spreadsheetml/2006/main" count="201" uniqueCount="174">
  <si>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</si>
  <si>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</si>
  <si>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</si>
  <si>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</si>
  <si>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</si>
  <si>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</si>
  <si>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</si>
  <si>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</si>
  <si>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</si>
  <si>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</si>
  <si>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</si>
  <si>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</si>
  <si>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</si>
  <si>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</si>
  <si>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</si>
  <si>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</si>
  <si>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`</t>
  </si>
  <si>
    <t>Schools</t>
  </si>
  <si>
    <t xml:space="preserve">North   - </t>
  </si>
  <si>
    <t>Churches</t>
  </si>
  <si>
    <t>West   -</t>
  </si>
  <si>
    <t>South  -</t>
  </si>
  <si>
    <t>East    -</t>
  </si>
  <si>
    <t>Height</t>
  </si>
  <si>
    <t>Age</t>
  </si>
  <si>
    <t>Detail</t>
  </si>
  <si>
    <t>Steeples</t>
  </si>
  <si>
    <t>Materials</t>
  </si>
  <si>
    <t>Glass</t>
  </si>
  <si>
    <t>Size</t>
  </si>
  <si>
    <t xml:space="preserve">   - Places Not Visited</t>
  </si>
  <si>
    <t>Parks, Memorials &amp; Fieldhouses</t>
  </si>
  <si>
    <t xml:space="preserve"># 61 New City </t>
  </si>
  <si>
    <t xml:space="preserve">RR Ops. </t>
  </si>
  <si>
    <t>Miles</t>
  </si>
  <si>
    <t># 57 Archer Heights</t>
  </si>
  <si>
    <t># 62 West Elsdon</t>
  </si>
  <si>
    <t xml:space="preserve"># 58 Brighton Park  </t>
  </si>
  <si>
    <t xml:space="preserve"># 63 Gage Park         </t>
  </si>
  <si>
    <t>Community Area - # 63 - Gage Park</t>
  </si>
  <si>
    <t># 65 West Lawn</t>
  </si>
  <si>
    <t xml:space="preserve"># 66 Chicago Lawn   </t>
  </si>
  <si>
    <t># 67  West Englewood</t>
  </si>
  <si>
    <t>5050 S Homan Ave</t>
  </si>
  <si>
    <t>Central Steel &amp; Wire Company</t>
  </si>
  <si>
    <t>3000 W 51st St</t>
  </si>
  <si>
    <t>Christopher Elementary School</t>
  </si>
  <si>
    <t>5042 S Artesian Ave</t>
  </si>
  <si>
    <t>4933 S. Western Blvd.</t>
  </si>
  <si>
    <t>1910's ?</t>
  </si>
  <si>
    <t>1930's ?</t>
  </si>
  <si>
    <t>1990's ?</t>
  </si>
  <si>
    <t>4932-4998 S Oakley Ave</t>
  </si>
  <si>
    <t>Fire Museum of Greater Chicago</t>
  </si>
  <si>
    <t>5218 S Western Ave</t>
  </si>
  <si>
    <t>Rufino Tamayo Elementary , an Acero School</t>
  </si>
  <si>
    <t>1960's ?</t>
  </si>
  <si>
    <t>NAS</t>
  </si>
  <si>
    <t>2765-2731 W 52nd St</t>
  </si>
  <si>
    <t>St. Simon the Apostle Church &amp; School</t>
  </si>
  <si>
    <t>Chicago Ghanaian Seventh-day Adventist Church</t>
  </si>
  <si>
    <t>5247 S Spaulding Ave</t>
  </si>
  <si>
    <t>&amp; 2010's ?</t>
  </si>
  <si>
    <t>Fifth Apostolic Assembly</t>
  </si>
  <si>
    <t>Converted house NAS</t>
  </si>
  <si>
    <t>Horizon Science Academy – Southwest Chicago</t>
  </si>
  <si>
    <t>NAS - looks like a mall</t>
  </si>
  <si>
    <t>New Life Covenant Southwest Campus (Church)</t>
  </si>
  <si>
    <t>Small, Country brick church</t>
  </si>
  <si>
    <t>Dr Martin Luther Church</t>
  </si>
  <si>
    <t>1950's ?</t>
  </si>
  <si>
    <t>Small, limestone cladding, NAS</t>
  </si>
  <si>
    <t>Kingdom Hall of Jehovah's Witnesses</t>
  </si>
  <si>
    <t>NAS - converted warehouse/store</t>
  </si>
  <si>
    <t>5429 S St Louis Ave</t>
  </si>
  <si>
    <t>5443 S Washtenaw Ave.</t>
  </si>
  <si>
    <t>addition.  Not Architecturally Significant NAS</t>
  </si>
  <si>
    <t>St Clare of Montefalco Catholic Church &amp; School</t>
  </si>
  <si>
    <t>Iglesia del Nazareno Casa de Gracia de Gage Park</t>
  </si>
  <si>
    <t>in Gage Park</t>
  </si>
  <si>
    <t>Stolen Google Map Site</t>
  </si>
  <si>
    <t>Gage Park Branch, Chicago Public Library</t>
  </si>
  <si>
    <t>2807 W 55th St</t>
  </si>
  <si>
    <t>5505 S Kedzie Ave</t>
  </si>
  <si>
    <t>Starbucks</t>
  </si>
  <si>
    <t>5511 S Sawyer Ave.  1926 Rectory</t>
  </si>
  <si>
    <t>St. Gall Catholic Church &amp; 1923-24 School '35 adtn</t>
  </si>
  <si>
    <t>5656 S St Louis Ave</t>
  </si>
  <si>
    <t>5534 S St Louis Ave</t>
  </si>
  <si>
    <t>Gage Park High School</t>
  </si>
  <si>
    <t>5630 S Rockwell St</t>
  </si>
  <si>
    <t>5620 S Claremont Ave</t>
  </si>
  <si>
    <t>Chicago Lithuanian Center &amp; Research &amp; Studies</t>
  </si>
  <si>
    <t>Evangelical Church Winning All (E.C.W.A) Chicago</t>
  </si>
  <si>
    <t>Maranatha Assembly of God</t>
  </si>
  <si>
    <t>5815 S Homan Ave</t>
  </si>
  <si>
    <t>1840's</t>
  </si>
  <si>
    <t>Germans settled in the area.</t>
  </si>
  <si>
    <t>Area incorporated as the town of Lake</t>
  </si>
  <si>
    <t>Annexed into Chicago, 30 wood frame houses in Gage Park.</t>
  </si>
  <si>
    <t>1900-10</t>
  </si>
  <si>
    <t>Electric trolley extended its service to Western &amp; Kedzie Streets.</t>
  </si>
  <si>
    <t>Ben F. Bohac founded Talman Home Federal Savings &amp; Loan.</t>
  </si>
  <si>
    <t>3213 W 59th St</t>
  </si>
  <si>
    <t>Orange Line Elevated Line completed to Midway Airport</t>
  </si>
  <si>
    <t>George W. Gage began planning a park at Western and Garfield Blvd.</t>
  </si>
  <si>
    <t>2415 W 55th St…Chi White Stockings..</t>
  </si>
  <si>
    <t>...1872-75 Pres. of this Cubs Precursor.  South Park Commissioner.</t>
  </si>
  <si>
    <t>49th St.</t>
  </si>
  <si>
    <t>59th St.</t>
  </si>
  <si>
    <t>S. Central Park, RR Trax</t>
  </si>
  <si>
    <t>Oakley, RR Trax</t>
  </si>
  <si>
    <t>1875 Named.          1928</t>
  </si>
  <si>
    <t>Open at 5 am</t>
  </si>
  <si>
    <t>Soccer Academy HS (Victoria 1985-2012 Soto HS)</t>
  </si>
  <si>
    <t>5025 S St Louis Ave (an Acero School)</t>
  </si>
  <si>
    <t>Chicago HQ, plants in Cincinnati, Lansing, Greensboro, &amp; Milwaukee</t>
  </si>
  <si>
    <t>Juan Moreno. 1st grade teacher died protecting Sandy Hook students.</t>
  </si>
  <si>
    <t>Wm Hale Thompson (Western Ave) Pumping Statn</t>
  </si>
  <si>
    <t>Gage (Geo. 1812-1875) Park Fieldhouse-Burnham</t>
  </si>
  <si>
    <t>Charles Kallal.  1 of 12 in Chicago.  Truly Remarkable</t>
  </si>
  <si>
    <t>Oakley (Charles 1792-1849) Park</t>
  </si>
  <si>
    <t>Trustee of the Illinois &amp; Michigan Canal, named after adjacent street</t>
  </si>
  <si>
    <t>Closed.  Engine 123</t>
  </si>
  <si>
    <t>5244 S. Western Blvd.</t>
  </si>
  <si>
    <t>SS. Peter &amp; Paul (Greek) Orthodox Church </t>
  </si>
  <si>
    <t>J. Bednarik.  now Body of Christ M. B. Church</t>
  </si>
  <si>
    <t>Pavlecic, Kovacevic &amp; Ota.  1949 Convent</t>
  </si>
  <si>
    <t>John Slovinec. 1926 Parish organized, convent &amp; rectory built.</t>
  </si>
  <si>
    <t>Factory</t>
  </si>
  <si>
    <t>Water Pumping Station</t>
  </si>
  <si>
    <t>Religious Study Center</t>
  </si>
  <si>
    <t>Library</t>
  </si>
  <si>
    <t>Fire Engine Station</t>
  </si>
  <si>
    <t>Churches, Convents &amp; Rectories</t>
  </si>
  <si>
    <t>Lowenberg &amp; Lowenberg. 1,600 seats. Barton Organ</t>
  </si>
  <si>
    <t>Originally opened in the Gage Park Fieldhouse in 1928</t>
  </si>
  <si>
    <t>Jovita (1885-1946) Idar Elemntry, an Acero School</t>
  </si>
  <si>
    <t>Journalist, Fought for the rights of Mexican Americans &amp; woman.</t>
  </si>
  <si>
    <t>5300 S Maplewood Ave</t>
  </si>
  <si>
    <t>1941-1983 rose to become Park District Supervisor of Recreation.</t>
  </si>
  <si>
    <t>Senka (Edward 'Duke') Park</t>
  </si>
  <si>
    <t>Lithuanian oganizations merged at the Lthuanian Jesuit Youth Center</t>
  </si>
  <si>
    <t>Solorio (Eric 1979-2006) Academy High School</t>
  </si>
  <si>
    <t>CPD officer died on duty in car accident.  See Mural at entrance.</t>
  </si>
  <si>
    <t>Hernandez (Irene C).Middl School for Adv Sciencs</t>
  </si>
  <si>
    <t>5456-5498 S St Louis Ave..1916-1997.</t>
  </si>
  <si>
    <t xml:space="preserve">GREC Architects LLC. $33M. ...1974-1994 Cook Co. Commissioner. </t>
  </si>
  <si>
    <t>1991-97</t>
  </si>
  <si>
    <t>Carson (Rachel 1907-1964) Elementary School</t>
  </si>
  <si>
    <t>Marine Biologist - Wrote 'Silent Spring' led to DDT ban.</t>
  </si>
  <si>
    <t>5529 S Rockwell St (was Gage Pk Schl)</t>
  </si>
  <si>
    <t>Socorro L. (1970-1998) Sandoval Elementary School</t>
  </si>
  <si>
    <t>Beloved teacher at Nightingale School killed in car accident</t>
  </si>
  <si>
    <t>Explored Great Lakes from Quebec south &amp; the Missisippi to New Orleans</t>
  </si>
  <si>
    <t>Tonti (Enrico 1647-1704) Elementary School</t>
  </si>
  <si>
    <t>1972 Integrated after much racial strife.</t>
  </si>
  <si>
    <t>Sawyer (Dr. Sidney 1810-1894) Elem. School</t>
  </si>
  <si>
    <t>1839 Dr. Sawyer started a drug &amp; dry goods store, 1861 retired wealthy.</t>
  </si>
  <si>
    <t>Florence (1820-1910) Nightingale School      British...</t>
  </si>
  <si>
    <t>5225 S Talman Ave…Social Reformer…</t>
  </si>
  <si>
    <t xml:space="preserve">1940's? Addition…Statistician and founder of modern nursing. </t>
  </si>
  <si>
    <t>Colony Theater - in CA # 66 Chicago Lawn</t>
  </si>
  <si>
    <t>NAS faux limestone brick (Talman Elem. School) 1916 Parish organized.</t>
  </si>
  <si>
    <t>Gage Park Bungalow Historic District - NRHP</t>
  </si>
  <si>
    <t>55th St., Sacramento Ave, 59th St., Washtenaw Ave.   60629 &amp; 60632</t>
  </si>
  <si>
    <t>National Register Historic District</t>
  </si>
  <si>
    <t>McDonald's</t>
  </si>
  <si>
    <t>Open 24/7</t>
  </si>
  <si>
    <t>La Quebrada Restaurant</t>
  </si>
  <si>
    <t>5100 S. California</t>
  </si>
  <si>
    <t>1st Yelp Review.  Open at 8 am, CC or Cash</t>
  </si>
  <si>
    <t>2844 W 47th St or 5733 Kedzie</t>
  </si>
  <si>
    <t>1st Yelp Review.  Open at 9 am, CC or Cash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</si>
</sst>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9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3A3A3A"/>
      <name val="Arial"/>
      <family val="2"/>
    </font>
    <font>
      <sz val="16"/>
      <color rgb="FF000000"/>
      <name val="Arial"/>
      <family val="2"/>
    </font>
    <font>
      <sz val="16"/>
      <color rgb="FF2A2A2A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  <xf numFmtId="10" fontId="2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8" fillId="0" borderId="0" xfId="0" applyFont="1"/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92"/>
  <sheetViews>
    <sheetView tabSelected="1" zoomScale="95" zoomScaleNormal="95" workbookViewId="0">
      <selection activeCell="H17" sqref="H17"/>
    </sheetView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18.1640625" customWidth="1"/>
    <col min="4" max="4" width="47.832031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0.3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9" ht="30" x14ac:dyDescent="0.3">
      <c r="A1" s="3" t="s">
        <v>39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" customHeight="1" x14ac:dyDescent="0.2">
      <c r="C2" s="1"/>
      <c r="D2" s="1"/>
      <c r="E2" s="1"/>
      <c r="F2" s="1"/>
      <c r="G2" s="1"/>
      <c r="H2" s="1">
        <v>2015</v>
      </c>
      <c r="I2" s="2">
        <v>1960</v>
      </c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" x14ac:dyDescent="0.2">
      <c r="A3" s="1" t="s">
        <v>96</v>
      </c>
      <c r="B3" s="1" t="s">
        <v>97</v>
      </c>
      <c r="C3" s="1"/>
      <c r="D3" s="1"/>
      <c r="E3" s="1">
        <v>1920</v>
      </c>
      <c r="F3" s="6">
        <v>13692</v>
      </c>
      <c r="G3" s="1" t="s">
        <v>7</v>
      </c>
      <c r="H3" s="8">
        <v>3.5400000000000001E-2</v>
      </c>
      <c r="I3" s="10">
        <v>0.999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" x14ac:dyDescent="0.2">
      <c r="A4" s="1">
        <v>1865</v>
      </c>
      <c r="B4" s="1" t="s">
        <v>98</v>
      </c>
      <c r="C4" s="1"/>
      <c r="D4" s="1"/>
      <c r="E4" s="1">
        <v>1930</v>
      </c>
      <c r="F4" s="6">
        <v>31535</v>
      </c>
      <c r="G4" s="1" t="s">
        <v>8</v>
      </c>
      <c r="H4" s="8">
        <v>3.2599999999999997E-2</v>
      </c>
      <c r="I4" s="10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" x14ac:dyDescent="0.2">
      <c r="A5" s="1">
        <v>1873</v>
      </c>
      <c r="B5" s="1" t="s">
        <v>105</v>
      </c>
      <c r="D5" s="1"/>
      <c r="E5" s="1">
        <v>1960</v>
      </c>
      <c r="F5" s="6">
        <v>28244</v>
      </c>
      <c r="G5" s="1" t="s">
        <v>9</v>
      </c>
      <c r="H5" s="8">
        <v>0.92249999999999999</v>
      </c>
      <c r="I5" s="10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" x14ac:dyDescent="0.2">
      <c r="A6" s="1">
        <v>1889</v>
      </c>
      <c r="B6" s="1" t="s">
        <v>99</v>
      </c>
      <c r="C6" s="1"/>
      <c r="D6" s="1"/>
      <c r="E6" s="1">
        <v>1990</v>
      </c>
      <c r="F6" s="6">
        <v>26957</v>
      </c>
      <c r="G6" s="1" t="s">
        <v>10</v>
      </c>
      <c r="H6" s="8">
        <v>8.5000000000000006E-3</v>
      </c>
      <c r="I6" s="10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" x14ac:dyDescent="0.2">
      <c r="A7" s="1" t="s">
        <v>100</v>
      </c>
      <c r="B7" s="1" t="s">
        <v>101</v>
      </c>
      <c r="C7" s="1"/>
      <c r="D7" s="4"/>
      <c r="E7" s="1">
        <v>2000</v>
      </c>
      <c r="F7" s="6">
        <v>39193</v>
      </c>
      <c r="G7" s="1" t="s">
        <v>11</v>
      </c>
      <c r="H7" s="8">
        <v>1E-3</v>
      </c>
      <c r="I7" s="10">
        <v>1E-3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" x14ac:dyDescent="0.2">
      <c r="A8" s="1">
        <v>1922</v>
      </c>
      <c r="B8" s="1" t="s">
        <v>102</v>
      </c>
      <c r="C8" s="1"/>
      <c r="D8" s="1"/>
      <c r="E8" s="1">
        <v>2015</v>
      </c>
      <c r="F8" s="6">
        <v>41202</v>
      </c>
      <c r="G8" s="1"/>
      <c r="H8" s="8"/>
      <c r="I8" s="8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" x14ac:dyDescent="0.2">
      <c r="A9" s="1">
        <v>1993</v>
      </c>
      <c r="B9" s="1" t="s">
        <v>104</v>
      </c>
      <c r="C9" s="1"/>
      <c r="D9" s="1"/>
      <c r="E9" s="1"/>
      <c r="F9" s="6"/>
      <c r="G9" s="1" t="s">
        <v>13</v>
      </c>
      <c r="H9" s="8">
        <f>SUM(H3:H7)</f>
        <v>0.99999999999999989</v>
      </c>
      <c r="I9" s="10">
        <f>SUM(I3:I7)</f>
        <v>1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" x14ac:dyDescent="0.2">
      <c r="A10" s="1"/>
      <c r="B10" s="1"/>
      <c r="C10" s="1"/>
      <c r="D10" s="1"/>
      <c r="E10" s="4" t="s">
        <v>12</v>
      </c>
      <c r="F10" s="7">
        <v>38852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" x14ac:dyDescent="0.2"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" x14ac:dyDescent="0.2">
      <c r="A12" s="1"/>
      <c r="E12" s="1"/>
      <c r="F12" s="5" t="s">
        <v>4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" x14ac:dyDescent="0.2">
      <c r="A13" s="1"/>
      <c r="B13" s="9" t="s">
        <v>1</v>
      </c>
      <c r="C13" s="9"/>
      <c r="D13" s="9" t="s">
        <v>2</v>
      </c>
      <c r="E13" s="9" t="s">
        <v>3</v>
      </c>
      <c r="F13" s="9" t="s">
        <v>0</v>
      </c>
      <c r="G13" s="9" t="s">
        <v>5</v>
      </c>
      <c r="H13" s="9" t="s">
        <v>14</v>
      </c>
      <c r="I13" s="9"/>
      <c r="J13" s="1" t="s">
        <v>24</v>
      </c>
      <c r="K13" s="1" t="s">
        <v>23</v>
      </c>
      <c r="L13" s="1" t="s">
        <v>25</v>
      </c>
      <c r="M13" s="1" t="s">
        <v>26</v>
      </c>
      <c r="N13" s="1" t="s">
        <v>27</v>
      </c>
      <c r="O13" s="1" t="s">
        <v>28</v>
      </c>
      <c r="P13" s="1" t="s">
        <v>13</v>
      </c>
      <c r="Q13" s="1"/>
      <c r="R13" s="1"/>
      <c r="S13" s="1"/>
    </row>
    <row r="14" spans="1:19" ht="11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" x14ac:dyDescent="0.2">
      <c r="A15" s="1"/>
      <c r="B15" s="1" t="s">
        <v>167</v>
      </c>
      <c r="D15" s="1" t="s">
        <v>172</v>
      </c>
      <c r="E15" s="1">
        <v>60632</v>
      </c>
      <c r="F15" s="1"/>
      <c r="G15" s="1"/>
      <c r="H15" s="1" t="s">
        <v>168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0" x14ac:dyDescent="0.2">
      <c r="A16" s="1"/>
      <c r="B16" s="1" t="s">
        <v>169</v>
      </c>
      <c r="D16" s="1" t="s">
        <v>170</v>
      </c>
      <c r="E16" s="1">
        <v>60632</v>
      </c>
      <c r="F16" s="1"/>
      <c r="G16" s="1">
        <v>2009</v>
      </c>
      <c r="H16" s="1" t="s">
        <v>173</v>
      </c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" x14ac:dyDescent="0.2">
      <c r="A17" s="1">
        <v>1</v>
      </c>
      <c r="B17" s="1" t="s">
        <v>118</v>
      </c>
      <c r="C17" s="1"/>
      <c r="D17" s="1" t="s">
        <v>48</v>
      </c>
      <c r="E17" s="1">
        <v>60609</v>
      </c>
      <c r="F17" s="4"/>
      <c r="G17" s="1">
        <v>1927</v>
      </c>
      <c r="H17" s="1" t="s">
        <v>120</v>
      </c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" x14ac:dyDescent="0.2">
      <c r="A18" s="1">
        <v>2</v>
      </c>
      <c r="B18" s="1" t="s">
        <v>121</v>
      </c>
      <c r="D18" s="1" t="s">
        <v>52</v>
      </c>
      <c r="E18" s="1">
        <v>60609</v>
      </c>
      <c r="F18" s="4">
        <v>1950</v>
      </c>
      <c r="G18" s="1"/>
      <c r="H18" s="1" t="s">
        <v>122</v>
      </c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" x14ac:dyDescent="0.2">
      <c r="A19" s="1">
        <f t="shared" ref="A19:A26" si="0">1+A18</f>
        <v>3</v>
      </c>
      <c r="B19" s="1" t="s">
        <v>53</v>
      </c>
      <c r="C19" s="1"/>
      <c r="D19" s="1" t="s">
        <v>54</v>
      </c>
      <c r="E19" s="1">
        <v>60609</v>
      </c>
      <c r="F19" s="4">
        <v>1916</v>
      </c>
      <c r="G19" s="1">
        <v>1974</v>
      </c>
      <c r="H19" s="1" t="s">
        <v>123</v>
      </c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" x14ac:dyDescent="0.2">
      <c r="A20" s="1">
        <f t="shared" si="0"/>
        <v>4</v>
      </c>
      <c r="B20" s="1" t="s">
        <v>125</v>
      </c>
      <c r="C20" s="1"/>
      <c r="D20" s="1" t="s">
        <v>124</v>
      </c>
      <c r="E20" s="1">
        <v>60632</v>
      </c>
      <c r="F20" s="4">
        <v>1932</v>
      </c>
      <c r="G20" s="1">
        <v>1933</v>
      </c>
      <c r="H20" s="1" t="s">
        <v>126</v>
      </c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" x14ac:dyDescent="0.2">
      <c r="A21" s="1">
        <f t="shared" si="0"/>
        <v>5</v>
      </c>
      <c r="B21" s="1" t="s">
        <v>67</v>
      </c>
      <c r="D21" s="1" t="s">
        <v>139</v>
      </c>
      <c r="E21" s="1">
        <v>60632</v>
      </c>
      <c r="F21" s="4">
        <v>1905</v>
      </c>
      <c r="G21" s="4"/>
      <c r="H21" s="1" t="s">
        <v>68</v>
      </c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" x14ac:dyDescent="0.2">
      <c r="A22" s="1">
        <f t="shared" si="0"/>
        <v>6</v>
      </c>
      <c r="B22" s="1" t="s">
        <v>159</v>
      </c>
      <c r="C22" s="1"/>
      <c r="D22" s="1" t="s">
        <v>160</v>
      </c>
      <c r="E22" s="1">
        <v>60632</v>
      </c>
      <c r="F22" s="4">
        <v>1925</v>
      </c>
      <c r="G22" s="4">
        <v>1926</v>
      </c>
      <c r="H22" s="1" t="s">
        <v>161</v>
      </c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" x14ac:dyDescent="0.2">
      <c r="A23" s="1">
        <f t="shared" si="0"/>
        <v>7</v>
      </c>
      <c r="B23" s="1" t="s">
        <v>59</v>
      </c>
      <c r="C23" s="1"/>
      <c r="D23" s="1" t="s">
        <v>58</v>
      </c>
      <c r="E23" s="1">
        <v>60632</v>
      </c>
      <c r="F23" s="4">
        <v>1926</v>
      </c>
      <c r="G23" s="4">
        <v>1928</v>
      </c>
      <c r="H23" s="1" t="s">
        <v>128</v>
      </c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" x14ac:dyDescent="0.2">
      <c r="A24" s="1">
        <f t="shared" si="0"/>
        <v>8</v>
      </c>
      <c r="B24" s="1" t="s">
        <v>44</v>
      </c>
      <c r="C24" s="1"/>
      <c r="D24" s="1" t="s">
        <v>45</v>
      </c>
      <c r="E24" s="1">
        <v>60632</v>
      </c>
      <c r="F24" s="1">
        <v>1909</v>
      </c>
      <c r="G24" s="1"/>
      <c r="H24" s="1" t="s">
        <v>116</v>
      </c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" x14ac:dyDescent="0.2">
      <c r="A25" s="1">
        <f t="shared" si="0"/>
        <v>9</v>
      </c>
      <c r="B25" s="1" t="s">
        <v>137</v>
      </c>
      <c r="C25" s="1"/>
      <c r="D25" s="1" t="s">
        <v>43</v>
      </c>
      <c r="E25" s="1">
        <v>60632</v>
      </c>
      <c r="F25" s="4"/>
      <c r="G25" s="4">
        <v>2011</v>
      </c>
      <c r="H25" s="15" t="s">
        <v>138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" x14ac:dyDescent="0.2">
      <c r="A26" s="1">
        <f t="shared" si="0"/>
        <v>10</v>
      </c>
      <c r="B26" s="1" t="s">
        <v>114</v>
      </c>
      <c r="C26" s="1"/>
      <c r="D26" s="1" t="s">
        <v>115</v>
      </c>
      <c r="E26" s="1">
        <v>60632</v>
      </c>
      <c r="F26" s="4"/>
      <c r="G26" s="1">
        <v>2013</v>
      </c>
      <c r="H26" s="1" t="s">
        <v>117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" x14ac:dyDescent="0.2">
      <c r="A27" s="1">
        <f t="shared" ref="A27:A33" si="1">1+A26</f>
        <v>11</v>
      </c>
      <c r="B27" s="1" t="s">
        <v>157</v>
      </c>
      <c r="C27" s="1"/>
      <c r="D27" s="1" t="s">
        <v>61</v>
      </c>
      <c r="E27" s="1">
        <v>60632</v>
      </c>
      <c r="F27" s="4" t="s">
        <v>49</v>
      </c>
      <c r="G27" s="4" t="s">
        <v>62</v>
      </c>
      <c r="H27" s="1" t="s">
        <v>158</v>
      </c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" x14ac:dyDescent="0.2">
      <c r="A28" s="1">
        <f t="shared" si="1"/>
        <v>12</v>
      </c>
      <c r="B28" s="1" t="s">
        <v>86</v>
      </c>
      <c r="C28" s="1"/>
      <c r="D28" s="1" t="s">
        <v>85</v>
      </c>
      <c r="E28" s="1">
        <v>60629</v>
      </c>
      <c r="F28" s="1">
        <v>1955</v>
      </c>
      <c r="G28" s="1">
        <v>1958</v>
      </c>
      <c r="H28" s="1" t="s">
        <v>127</v>
      </c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" x14ac:dyDescent="0.2">
      <c r="A29" s="1">
        <f t="shared" si="1"/>
        <v>13</v>
      </c>
      <c r="B29" s="1" t="s">
        <v>143</v>
      </c>
      <c r="D29" s="1" t="s">
        <v>74</v>
      </c>
      <c r="E29" s="1">
        <v>60632</v>
      </c>
      <c r="F29" s="4"/>
      <c r="G29" s="4">
        <v>2010</v>
      </c>
      <c r="H29" s="1" t="s">
        <v>144</v>
      </c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" x14ac:dyDescent="0.2">
      <c r="A30" s="1">
        <f t="shared" si="1"/>
        <v>14</v>
      </c>
      <c r="B30" s="1" t="s">
        <v>145</v>
      </c>
      <c r="D30" s="1" t="s">
        <v>146</v>
      </c>
      <c r="E30" s="1">
        <v>60632</v>
      </c>
      <c r="F30" s="4">
        <v>2008</v>
      </c>
      <c r="G30" s="4">
        <v>2009</v>
      </c>
      <c r="H30" s="1" t="s">
        <v>147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" x14ac:dyDescent="0.2">
      <c r="A31" s="1">
        <f t="shared" si="1"/>
        <v>15</v>
      </c>
      <c r="B31" s="1" t="s">
        <v>152</v>
      </c>
      <c r="C31" s="1"/>
      <c r="D31" s="1" t="s">
        <v>88</v>
      </c>
      <c r="E31" s="1">
        <v>60629</v>
      </c>
      <c r="F31" s="4"/>
      <c r="G31" s="1">
        <v>2005</v>
      </c>
      <c r="H31" s="1" t="s">
        <v>153</v>
      </c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" x14ac:dyDescent="0.2">
      <c r="A32" s="1">
        <f t="shared" si="1"/>
        <v>16</v>
      </c>
      <c r="B32" s="1" t="s">
        <v>141</v>
      </c>
      <c r="C32" s="1"/>
      <c r="D32" s="1" t="s">
        <v>87</v>
      </c>
      <c r="E32" s="1">
        <v>60629</v>
      </c>
      <c r="F32" s="1">
        <v>1971</v>
      </c>
      <c r="G32" s="1"/>
      <c r="H32" s="1" t="s">
        <v>140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" x14ac:dyDescent="0.2">
      <c r="A33" s="1">
        <f t="shared" si="1"/>
        <v>17</v>
      </c>
      <c r="B33" s="1" t="s">
        <v>155</v>
      </c>
      <c r="C33" s="1"/>
      <c r="D33" s="1" t="s">
        <v>95</v>
      </c>
      <c r="E33" s="1">
        <v>60629</v>
      </c>
      <c r="F33" s="4"/>
      <c r="G33" s="1">
        <v>1928</v>
      </c>
      <c r="H33" s="1" t="s">
        <v>154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" x14ac:dyDescent="0.2">
      <c r="A34" s="1">
        <f t="shared" ref="A34:A40" si="2">1+A33</f>
        <v>18</v>
      </c>
      <c r="B34" s="1" t="s">
        <v>164</v>
      </c>
      <c r="C34" s="1"/>
      <c r="D34" s="1" t="s">
        <v>165</v>
      </c>
      <c r="E34" s="1"/>
      <c r="F34" s="4"/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20" x14ac:dyDescent="0.2">
      <c r="A35" s="1">
        <f t="shared" si="2"/>
        <v>19</v>
      </c>
      <c r="B35" s="1" t="s">
        <v>81</v>
      </c>
      <c r="C35" s="1"/>
      <c r="D35" s="1" t="s">
        <v>82</v>
      </c>
      <c r="E35" s="1">
        <v>60632</v>
      </c>
      <c r="F35" s="1">
        <v>1928</v>
      </c>
      <c r="G35" s="1">
        <v>1990</v>
      </c>
      <c r="H35" s="1" t="s">
        <v>136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20" x14ac:dyDescent="0.2">
      <c r="A36" s="1">
        <f t="shared" si="2"/>
        <v>20</v>
      </c>
      <c r="B36" s="1" t="s">
        <v>77</v>
      </c>
      <c r="C36" s="1"/>
      <c r="D36" s="1" t="s">
        <v>75</v>
      </c>
      <c r="E36" s="1">
        <v>60632</v>
      </c>
      <c r="F36" s="4">
        <v>1954</v>
      </c>
      <c r="G36" s="4"/>
      <c r="H36" s="12" t="s">
        <v>163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20" x14ac:dyDescent="0.2">
      <c r="A37" s="1">
        <f t="shared" si="2"/>
        <v>21</v>
      </c>
      <c r="B37" s="1" t="s">
        <v>149</v>
      </c>
      <c r="C37" s="1"/>
      <c r="D37" s="1" t="s">
        <v>151</v>
      </c>
      <c r="E37" s="1">
        <v>60629</v>
      </c>
      <c r="F37" s="4">
        <v>1917</v>
      </c>
      <c r="G37" s="4" t="s">
        <v>148</v>
      </c>
      <c r="H37" s="1" t="s">
        <v>150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" x14ac:dyDescent="0.2">
      <c r="A38" s="1">
        <f t="shared" si="2"/>
        <v>22</v>
      </c>
      <c r="B38" s="1" t="s">
        <v>89</v>
      </c>
      <c r="C38" s="1"/>
      <c r="D38" s="1" t="s">
        <v>90</v>
      </c>
      <c r="E38" s="1">
        <v>60629</v>
      </c>
      <c r="F38" s="1"/>
      <c r="G38" s="1">
        <v>1939</v>
      </c>
      <c r="H38" s="1" t="s">
        <v>156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" x14ac:dyDescent="0.2">
      <c r="A39" s="1">
        <f t="shared" si="2"/>
        <v>23</v>
      </c>
      <c r="B39" s="1" t="s">
        <v>92</v>
      </c>
      <c r="C39" s="1"/>
      <c r="D39" s="1" t="s">
        <v>91</v>
      </c>
      <c r="E39" s="1">
        <v>60636</v>
      </c>
      <c r="F39" s="1"/>
      <c r="G39" s="1">
        <v>1981</v>
      </c>
      <c r="H39" s="1" t="s">
        <v>142</v>
      </c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" x14ac:dyDescent="0.2">
      <c r="A40" s="1">
        <f t="shared" si="2"/>
        <v>24</v>
      </c>
      <c r="B40" s="1" t="s">
        <v>119</v>
      </c>
      <c r="C40" s="1"/>
      <c r="D40" s="1" t="s">
        <v>106</v>
      </c>
      <c r="E40" s="1">
        <v>60632</v>
      </c>
      <c r="F40" s="4"/>
      <c r="G40" s="4" t="s">
        <v>112</v>
      </c>
      <c r="H40" s="1" t="s">
        <v>107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20" x14ac:dyDescent="0.2">
      <c r="A41" s="1"/>
      <c r="B41" s="1" t="s">
        <v>169</v>
      </c>
      <c r="D41" s="1" t="s">
        <v>170</v>
      </c>
      <c r="E41" s="1">
        <v>60632</v>
      </c>
      <c r="F41" s="1"/>
      <c r="G41" s="1">
        <v>2009</v>
      </c>
      <c r="H41" s="1" t="s">
        <v>171</v>
      </c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20" x14ac:dyDescent="0.2">
      <c r="A42" s="1"/>
      <c r="B42" s="1" t="s">
        <v>84</v>
      </c>
      <c r="C42" s="1"/>
      <c r="D42" s="1" t="s">
        <v>83</v>
      </c>
      <c r="E42" s="1">
        <v>60629</v>
      </c>
      <c r="F42" s="1">
        <v>2018</v>
      </c>
      <c r="G42" s="1"/>
      <c r="H42" s="1" t="s">
        <v>113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" x14ac:dyDescent="0.2">
      <c r="B43" s="1"/>
      <c r="C43" s="1"/>
      <c r="D43" s="4" t="s">
        <v>15</v>
      </c>
      <c r="E43" s="1">
        <v>8.18</v>
      </c>
      <c r="F43" s="4" t="s">
        <v>34</v>
      </c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11" customHeight="1" x14ac:dyDescent="0.2">
      <c r="A44" s="1"/>
      <c r="B44" s="1"/>
      <c r="C44" s="1"/>
      <c r="D44" s="1"/>
      <c r="E44" s="1"/>
      <c r="F44" s="4"/>
      <c r="G44" s="4"/>
      <c r="H44" s="1" t="s">
        <v>16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" x14ac:dyDescent="0.2">
      <c r="A45" s="1">
        <v>10</v>
      </c>
      <c r="B45" s="1" t="s">
        <v>17</v>
      </c>
      <c r="C45" s="1" t="s">
        <v>18</v>
      </c>
      <c r="D45" s="1" t="s">
        <v>108</v>
      </c>
      <c r="E45" s="1"/>
      <c r="F45" s="4"/>
      <c r="G45" s="4">
        <v>1</v>
      </c>
      <c r="H45" s="1" t="s">
        <v>132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0" x14ac:dyDescent="0.2">
      <c r="A46" s="1">
        <v>5</v>
      </c>
      <c r="B46" s="1" t="s">
        <v>134</v>
      </c>
      <c r="C46" s="1" t="s">
        <v>20</v>
      </c>
      <c r="D46" s="1" t="s">
        <v>110</v>
      </c>
      <c r="E46" s="1"/>
      <c r="F46" s="4"/>
      <c r="G46" s="4">
        <v>1</v>
      </c>
      <c r="H46" s="1" t="s">
        <v>133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" x14ac:dyDescent="0.2">
      <c r="A47" s="1">
        <v>3</v>
      </c>
      <c r="B47" s="1" t="s">
        <v>31</v>
      </c>
      <c r="C47" s="1" t="s">
        <v>21</v>
      </c>
      <c r="D47" s="1" t="s">
        <v>109</v>
      </c>
      <c r="E47" s="1"/>
      <c r="F47" s="4"/>
      <c r="G47" s="4">
        <v>1</v>
      </c>
      <c r="H47" s="1" t="s">
        <v>129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" x14ac:dyDescent="0.2">
      <c r="A48" s="1">
        <v>1</v>
      </c>
      <c r="B48" s="1" t="s">
        <v>130</v>
      </c>
      <c r="C48" s="1" t="s">
        <v>22</v>
      </c>
      <c r="D48" s="1" t="s">
        <v>111</v>
      </c>
      <c r="E48" s="1"/>
      <c r="F48" s="4"/>
      <c r="G48" s="4">
        <v>1</v>
      </c>
      <c r="H48" s="1" t="s">
        <v>131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0" x14ac:dyDescent="0.2">
      <c r="A49" s="1">
        <v>1</v>
      </c>
      <c r="B49" s="1" t="s">
        <v>166</v>
      </c>
      <c r="E49" s="1"/>
      <c r="F49" s="4"/>
      <c r="G49" s="4">
        <f>SUM(A45:A49)+SUM(G45:G48)</f>
        <v>24</v>
      </c>
      <c r="H49" s="1" t="s">
        <v>13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" x14ac:dyDescent="0.2">
      <c r="A50" s="1"/>
      <c r="B50" s="1"/>
      <c r="C50" s="1"/>
      <c r="D50" s="1"/>
      <c r="E50" s="1"/>
      <c r="F50" s="4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" x14ac:dyDescent="0.2">
      <c r="C51" s="4" t="s">
        <v>35</v>
      </c>
      <c r="D51" s="4" t="s">
        <v>37</v>
      </c>
      <c r="F51" s="4" t="s">
        <v>32</v>
      </c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" x14ac:dyDescent="0.2">
      <c r="A52" s="1"/>
      <c r="C52" s="4"/>
      <c r="D52" s="1"/>
      <c r="F52" s="4"/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20" x14ac:dyDescent="0.2">
      <c r="A53" s="1"/>
      <c r="C53" s="4" t="s">
        <v>36</v>
      </c>
      <c r="D53" s="14" t="s">
        <v>38</v>
      </c>
      <c r="F53" s="4" t="s">
        <v>32</v>
      </c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20" x14ac:dyDescent="0.2">
      <c r="A54" s="1"/>
      <c r="C54" s="4"/>
      <c r="D54" s="13"/>
      <c r="F54" s="4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20" x14ac:dyDescent="0.2">
      <c r="A55" s="1"/>
      <c r="C55" s="4" t="s">
        <v>40</v>
      </c>
      <c r="D55" s="4" t="s">
        <v>41</v>
      </c>
      <c r="F55" s="4" t="s">
        <v>42</v>
      </c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20" x14ac:dyDescent="0.2">
      <c r="B56" s="1"/>
      <c r="C56" s="1"/>
      <c r="D56" s="1"/>
      <c r="E56" s="1"/>
      <c r="F56" s="4"/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30" x14ac:dyDescent="0.3">
      <c r="A57" s="3" t="str">
        <f>+A1</f>
        <v>Community Area - # 63 - Gage Park</v>
      </c>
      <c r="B57" s="3"/>
      <c r="C57" s="3"/>
      <c r="D57" s="3"/>
      <c r="E57" s="3"/>
      <c r="F57" s="16" t="s">
        <v>30</v>
      </c>
      <c r="G57" s="1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20" x14ac:dyDescent="0.2">
      <c r="A58" s="1"/>
      <c r="B58" s="1"/>
      <c r="C58" s="1"/>
      <c r="D58" s="1"/>
      <c r="E58" s="1"/>
      <c r="F58" s="4"/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20" x14ac:dyDescent="0.2">
      <c r="A59" s="1"/>
      <c r="B59" s="1"/>
      <c r="C59" s="1"/>
      <c r="D59" s="1"/>
      <c r="E59" s="1"/>
      <c r="F59" s="4"/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20" x14ac:dyDescent="0.2">
      <c r="A60" s="1"/>
      <c r="B60" s="1"/>
      <c r="C60" s="1"/>
      <c r="D60" s="1"/>
      <c r="E60" s="1"/>
      <c r="F60" s="4" t="s">
        <v>4</v>
      </c>
      <c r="G60" s="4"/>
      <c r="H60" s="1"/>
      <c r="I60" s="1"/>
      <c r="J60" s="1"/>
      <c r="K60" s="1"/>
      <c r="L60" s="1"/>
      <c r="M60" s="1" t="s">
        <v>29</v>
      </c>
      <c r="N60" s="1"/>
      <c r="O60" s="1"/>
      <c r="P60" s="1"/>
      <c r="Q60" s="1"/>
      <c r="R60" s="1"/>
      <c r="S60" s="1"/>
    </row>
    <row r="61" spans="1:19" ht="20" x14ac:dyDescent="0.2">
      <c r="A61" s="1"/>
      <c r="B61" s="1" t="s">
        <v>1</v>
      </c>
      <c r="C61" s="1"/>
      <c r="D61" s="1" t="s">
        <v>2</v>
      </c>
      <c r="E61" s="1" t="s">
        <v>3</v>
      </c>
      <c r="F61" s="4" t="s">
        <v>0</v>
      </c>
      <c r="G61" s="4" t="s">
        <v>5</v>
      </c>
      <c r="H61" s="1" t="s">
        <v>6</v>
      </c>
      <c r="I61" s="1"/>
      <c r="J61" s="1" t="s">
        <v>24</v>
      </c>
      <c r="K61" s="1" t="s">
        <v>23</v>
      </c>
      <c r="L61" s="1" t="s">
        <v>25</v>
      </c>
      <c r="M61" s="1" t="s">
        <v>26</v>
      </c>
      <c r="N61" s="1" t="s">
        <v>27</v>
      </c>
      <c r="O61" s="1" t="s">
        <v>28</v>
      </c>
      <c r="P61" s="1" t="s">
        <v>13</v>
      </c>
      <c r="Q61" s="1"/>
      <c r="R61" s="1"/>
      <c r="S61" s="1"/>
    </row>
    <row r="62" spans="1:19" ht="10" customHeight="1" x14ac:dyDescent="0.2">
      <c r="A62" s="1"/>
      <c r="B62" s="1"/>
      <c r="C62" s="1"/>
      <c r="D62" s="1"/>
      <c r="E62" s="1"/>
      <c r="F62" s="4"/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20" x14ac:dyDescent="0.2">
      <c r="A63" s="1">
        <v>1</v>
      </c>
      <c r="B63" s="1" t="s">
        <v>46</v>
      </c>
      <c r="C63" s="1"/>
      <c r="D63" s="1" t="s">
        <v>47</v>
      </c>
      <c r="E63" s="1">
        <v>60632</v>
      </c>
      <c r="F63" s="4" t="s">
        <v>50</v>
      </c>
      <c r="G63" s="4" t="s">
        <v>51</v>
      </c>
      <c r="H63" s="2" t="s">
        <v>76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20" x14ac:dyDescent="0.2">
      <c r="A64" s="1">
        <f>1+A63</f>
        <v>2</v>
      </c>
      <c r="B64" s="1" t="s">
        <v>55</v>
      </c>
      <c r="C64" s="1"/>
      <c r="D64" s="11"/>
      <c r="E64" s="1"/>
      <c r="F64" s="4" t="s">
        <v>56</v>
      </c>
      <c r="G64" s="4"/>
      <c r="H64" s="1" t="s">
        <v>57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22" ht="20" x14ac:dyDescent="0.2">
      <c r="A65" s="1">
        <f t="shared" ref="A65:A71" si="3">1+A64</f>
        <v>3</v>
      </c>
      <c r="B65" s="1" t="s">
        <v>65</v>
      </c>
      <c r="C65" s="1"/>
      <c r="D65" s="1"/>
      <c r="E65" s="1"/>
      <c r="F65" s="4"/>
      <c r="G65" s="4"/>
      <c r="H65" s="1" t="s">
        <v>66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22" ht="20" x14ac:dyDescent="0.2">
      <c r="A66" s="1">
        <f t="shared" si="3"/>
        <v>4</v>
      </c>
      <c r="J66" s="1">
        <v>4</v>
      </c>
      <c r="K66" s="1">
        <v>3</v>
      </c>
      <c r="L66" s="1">
        <v>2</v>
      </c>
      <c r="M66" s="1">
        <v>2</v>
      </c>
      <c r="N66" s="1">
        <v>2</v>
      </c>
      <c r="O66" s="1">
        <v>3</v>
      </c>
      <c r="P66" s="1">
        <f t="shared" ref="P66:P75" si="4">SUM(J66:O66)</f>
        <v>16</v>
      </c>
      <c r="Q66" s="1"/>
      <c r="R66" s="1"/>
      <c r="S66" s="1"/>
    </row>
    <row r="67" spans="1:22" ht="20" x14ac:dyDescent="0.2">
      <c r="A67" s="1">
        <f t="shared" si="3"/>
        <v>5</v>
      </c>
      <c r="B67" s="1" t="s">
        <v>60</v>
      </c>
      <c r="C67" s="1"/>
      <c r="D67" s="1"/>
      <c r="E67" s="1"/>
      <c r="F67" s="4"/>
      <c r="G67" s="4"/>
      <c r="H67" s="1" t="s">
        <v>57</v>
      </c>
      <c r="I67" s="1"/>
      <c r="J67" s="1">
        <v>4</v>
      </c>
      <c r="K67" s="1">
        <v>2</v>
      </c>
      <c r="L67" s="1">
        <v>3</v>
      </c>
      <c r="M67" s="1">
        <v>2</v>
      </c>
      <c r="N67" s="1">
        <v>2</v>
      </c>
      <c r="O67" s="1">
        <v>3</v>
      </c>
      <c r="P67" s="1">
        <f t="shared" si="4"/>
        <v>16</v>
      </c>
      <c r="Q67" s="1"/>
      <c r="R67" s="1"/>
      <c r="S67" s="1"/>
    </row>
    <row r="68" spans="1:22" ht="20" x14ac:dyDescent="0.2">
      <c r="A68" s="1">
        <f t="shared" si="3"/>
        <v>6</v>
      </c>
      <c r="B68" s="1" t="s">
        <v>63</v>
      </c>
      <c r="C68" s="1"/>
      <c r="D68" s="1"/>
      <c r="E68" s="1"/>
      <c r="F68" s="4"/>
      <c r="G68" s="4"/>
      <c r="H68" s="1" t="s">
        <v>64</v>
      </c>
      <c r="I68" s="1"/>
      <c r="J68" s="1">
        <v>4</v>
      </c>
      <c r="K68" s="1">
        <v>2</v>
      </c>
      <c r="L68" s="1">
        <v>3</v>
      </c>
      <c r="M68" s="1">
        <v>2</v>
      </c>
      <c r="N68" s="1">
        <v>3</v>
      </c>
      <c r="O68" s="1">
        <v>2</v>
      </c>
      <c r="P68" s="1">
        <f t="shared" si="4"/>
        <v>16</v>
      </c>
      <c r="Q68" s="1"/>
      <c r="R68" s="1"/>
      <c r="S68" s="1"/>
    </row>
    <row r="69" spans="1:22" ht="20" x14ac:dyDescent="0.2">
      <c r="A69" s="1">
        <f t="shared" si="3"/>
        <v>7</v>
      </c>
      <c r="B69" s="1" t="s">
        <v>69</v>
      </c>
      <c r="D69" s="1"/>
      <c r="E69" s="1"/>
      <c r="F69" s="4"/>
      <c r="G69" s="4" t="s">
        <v>70</v>
      </c>
      <c r="H69" s="1" t="s">
        <v>71</v>
      </c>
      <c r="J69" s="1">
        <v>4</v>
      </c>
      <c r="K69" s="1">
        <v>2</v>
      </c>
      <c r="L69" s="1">
        <v>3</v>
      </c>
      <c r="M69" s="1">
        <v>2</v>
      </c>
      <c r="N69" s="1">
        <v>2</v>
      </c>
      <c r="O69" s="1">
        <v>3</v>
      </c>
      <c r="P69" s="1">
        <f t="shared" si="4"/>
        <v>16</v>
      </c>
      <c r="Q69" s="1"/>
      <c r="R69" s="1"/>
      <c r="S69" s="1"/>
    </row>
    <row r="70" spans="1:22" ht="20" x14ac:dyDescent="0.2">
      <c r="A70" s="1">
        <f t="shared" si="3"/>
        <v>8</v>
      </c>
      <c r="B70" s="1" t="s">
        <v>72</v>
      </c>
      <c r="C70" s="1"/>
      <c r="D70" s="1"/>
      <c r="E70" s="1"/>
      <c r="F70" s="4"/>
      <c r="G70" s="4"/>
      <c r="H70" s="1" t="s">
        <v>73</v>
      </c>
      <c r="I70" s="1"/>
      <c r="J70" s="1">
        <v>1</v>
      </c>
      <c r="K70" s="1">
        <v>3</v>
      </c>
      <c r="L70" s="1">
        <v>3</v>
      </c>
      <c r="M70" s="1">
        <v>3</v>
      </c>
      <c r="N70" s="1">
        <v>3</v>
      </c>
      <c r="O70" s="1">
        <v>3</v>
      </c>
      <c r="P70" s="1">
        <f t="shared" si="4"/>
        <v>16</v>
      </c>
      <c r="Q70" s="1"/>
      <c r="R70" s="1"/>
      <c r="S70" s="1"/>
    </row>
    <row r="71" spans="1:22" ht="20" x14ac:dyDescent="0.2">
      <c r="A71" s="1">
        <f t="shared" si="3"/>
        <v>9</v>
      </c>
      <c r="J71" s="1">
        <v>4</v>
      </c>
      <c r="K71" s="1">
        <v>3</v>
      </c>
      <c r="L71" s="1">
        <v>3</v>
      </c>
      <c r="M71" s="1">
        <v>1</v>
      </c>
      <c r="N71" s="1">
        <v>3</v>
      </c>
      <c r="O71" s="1">
        <v>1</v>
      </c>
      <c r="P71" s="1">
        <f t="shared" si="4"/>
        <v>15</v>
      </c>
      <c r="Q71" s="1"/>
      <c r="R71" s="1"/>
      <c r="S71" s="1"/>
    </row>
    <row r="72" spans="1:22" ht="20" x14ac:dyDescent="0.2">
      <c r="A72" s="1">
        <f t="shared" ref="A72:A82" si="5">1+A71</f>
        <v>10</v>
      </c>
      <c r="B72" s="1" t="s">
        <v>78</v>
      </c>
      <c r="C72" s="1"/>
      <c r="D72" s="1" t="s">
        <v>79</v>
      </c>
      <c r="E72" s="1">
        <v>60632</v>
      </c>
      <c r="F72" s="4"/>
      <c r="G72" s="4"/>
      <c r="H72" s="1" t="s">
        <v>80</v>
      </c>
      <c r="J72" s="1">
        <v>2</v>
      </c>
      <c r="K72" s="1">
        <v>2</v>
      </c>
      <c r="L72" s="1">
        <v>2</v>
      </c>
      <c r="M72" s="1">
        <v>4</v>
      </c>
      <c r="N72" s="1">
        <v>2</v>
      </c>
      <c r="O72" s="1">
        <v>2</v>
      </c>
      <c r="P72" s="1">
        <f t="shared" si="4"/>
        <v>14</v>
      </c>
      <c r="Q72" s="1"/>
      <c r="R72" s="1"/>
      <c r="S72" s="1"/>
    </row>
    <row r="73" spans="1:22" ht="20" x14ac:dyDescent="0.2">
      <c r="A73" s="1">
        <f t="shared" si="5"/>
        <v>11</v>
      </c>
      <c r="B73" s="1" t="s">
        <v>93</v>
      </c>
      <c r="C73" s="1"/>
      <c r="D73" s="1"/>
      <c r="E73" s="1"/>
      <c r="F73" s="4"/>
      <c r="G73" s="4"/>
      <c r="H73" s="1" t="s">
        <v>57</v>
      </c>
      <c r="I73" s="1"/>
      <c r="J73" s="1">
        <v>4</v>
      </c>
      <c r="K73" s="1">
        <v>2</v>
      </c>
      <c r="L73" s="1">
        <v>2</v>
      </c>
      <c r="M73" s="1">
        <v>2</v>
      </c>
      <c r="N73" s="1">
        <v>2</v>
      </c>
      <c r="O73" s="1">
        <v>2</v>
      </c>
      <c r="P73" s="1">
        <f t="shared" si="4"/>
        <v>14</v>
      </c>
      <c r="Q73" s="1"/>
      <c r="R73" s="1"/>
      <c r="S73" s="1"/>
    </row>
    <row r="74" spans="1:22" ht="20" x14ac:dyDescent="0.2">
      <c r="A74" s="1">
        <f t="shared" si="5"/>
        <v>12</v>
      </c>
      <c r="B74" s="1" t="s">
        <v>94</v>
      </c>
      <c r="C74" s="1"/>
      <c r="D74" s="1"/>
      <c r="E74" s="1"/>
      <c r="F74" s="4"/>
      <c r="G74" s="4"/>
      <c r="H74" s="1" t="s">
        <v>57</v>
      </c>
      <c r="I74" s="1"/>
      <c r="J74" s="1">
        <v>4</v>
      </c>
      <c r="K74" s="1">
        <v>2</v>
      </c>
      <c r="L74" s="1">
        <v>2</v>
      </c>
      <c r="M74" s="1">
        <v>2</v>
      </c>
      <c r="N74" s="1">
        <v>2</v>
      </c>
      <c r="O74" s="1">
        <v>1</v>
      </c>
      <c r="P74" s="1">
        <f t="shared" si="4"/>
        <v>13</v>
      </c>
      <c r="Q74" s="1"/>
      <c r="R74" s="1"/>
      <c r="S74" s="1"/>
    </row>
    <row r="75" spans="1:22" ht="20" x14ac:dyDescent="0.2">
      <c r="A75" s="1">
        <f t="shared" si="5"/>
        <v>13</v>
      </c>
      <c r="I75" s="1"/>
      <c r="J75" s="1">
        <v>4</v>
      </c>
      <c r="K75" s="1">
        <v>1</v>
      </c>
      <c r="L75" s="1">
        <v>2</v>
      </c>
      <c r="M75" s="1">
        <v>1</v>
      </c>
      <c r="N75" s="1">
        <v>3</v>
      </c>
      <c r="O75" s="1">
        <v>1</v>
      </c>
      <c r="P75" s="1">
        <f t="shared" si="4"/>
        <v>12</v>
      </c>
      <c r="Q75" s="1"/>
      <c r="R75" s="1"/>
      <c r="S75" s="1"/>
    </row>
    <row r="76" spans="1:22" ht="20" x14ac:dyDescent="0.2">
      <c r="A76" s="1">
        <f t="shared" si="5"/>
        <v>14</v>
      </c>
      <c r="B76" s="1" t="s">
        <v>162</v>
      </c>
      <c r="C76" s="1"/>
      <c r="D76" s="1" t="s">
        <v>103</v>
      </c>
      <c r="E76" s="1">
        <v>60629</v>
      </c>
      <c r="F76" s="4">
        <v>1925</v>
      </c>
      <c r="G76" s="4">
        <v>1926</v>
      </c>
      <c r="H76" s="1" t="s">
        <v>135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22" ht="20" x14ac:dyDescent="0.2">
      <c r="A77" s="1">
        <f t="shared" si="5"/>
        <v>15</v>
      </c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22" ht="20" x14ac:dyDescent="0.2">
      <c r="A78" s="1">
        <f t="shared" si="5"/>
        <v>16</v>
      </c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22" ht="20" x14ac:dyDescent="0.2">
      <c r="A79" s="4">
        <f t="shared" si="5"/>
        <v>17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22" ht="20" x14ac:dyDescent="0.2">
      <c r="A80" s="4">
        <f t="shared" si="5"/>
        <v>18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0" x14ac:dyDescent="0.2">
      <c r="A81" s="4">
        <f t="shared" si="5"/>
        <v>19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0" x14ac:dyDescent="0.2">
      <c r="A82" s="4">
        <f t="shared" si="5"/>
        <v>20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0" x14ac:dyDescent="0.2">
      <c r="A83" s="4">
        <f t="shared" ref="A83:A88" si="6">1+A82</f>
        <v>21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0" x14ac:dyDescent="0.2">
      <c r="A84" s="4">
        <f t="shared" si="6"/>
        <v>22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0" x14ac:dyDescent="0.2">
      <c r="A85" s="4">
        <f t="shared" si="6"/>
        <v>23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0" x14ac:dyDescent="0.2">
      <c r="A86" s="4">
        <f t="shared" si="6"/>
        <v>24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0" x14ac:dyDescent="0.2">
      <c r="A87" s="1">
        <f t="shared" si="6"/>
        <v>25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0" x14ac:dyDescent="0.2">
      <c r="A88" s="1">
        <f t="shared" si="6"/>
        <v>26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0" x14ac:dyDescent="0.2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0" x14ac:dyDescent="0.2">
      <c r="A90" s="1">
        <f>1+A88</f>
        <v>27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0" x14ac:dyDescent="0.2">
      <c r="A91" s="1">
        <f>1+A90</f>
        <v>28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0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0" x14ac:dyDescent="0.2">
      <c r="A93" s="1">
        <f>1+A91</f>
        <v>29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0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0" x14ac:dyDescent="0.2">
      <c r="A95" s="1"/>
      <c r="B95" s="1" t="s">
        <v>17</v>
      </c>
      <c r="C95" s="1" t="s">
        <v>18</v>
      </c>
      <c r="D95" s="1" t="str">
        <f>+B34</f>
        <v>Gage Park Bungalow Historic District - NRHP</v>
      </c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0" x14ac:dyDescent="0.2">
      <c r="A96" s="1"/>
      <c r="B96" s="1" t="s">
        <v>19</v>
      </c>
      <c r="C96" s="1" t="s">
        <v>20</v>
      </c>
      <c r="D96" s="1" t="str">
        <f>+D46</f>
        <v>S. Central Park, RR Trax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0" x14ac:dyDescent="0.2">
      <c r="A97" s="1"/>
      <c r="B97" s="1" t="s">
        <v>33</v>
      </c>
      <c r="C97" s="1" t="s">
        <v>21</v>
      </c>
      <c r="D97" s="1" t="str">
        <f>+D47</f>
        <v>59th St.</v>
      </c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0" x14ac:dyDescent="0.2">
      <c r="A98" s="1">
        <f>+A95+A96+A97</f>
        <v>0</v>
      </c>
      <c r="B98" s="1" t="s">
        <v>13</v>
      </c>
      <c r="C98" s="1" t="s">
        <v>22</v>
      </c>
      <c r="D98" s="1" t="str">
        <f>+D48</f>
        <v>Oakley, RR Trax</v>
      </c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0" x14ac:dyDescent="0.2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0" x14ac:dyDescent="0.2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0" x14ac:dyDescent="0.2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0" x14ac:dyDescent="0.2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0" x14ac:dyDescent="0.2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" x14ac:dyDescent="0.2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" x14ac:dyDescent="0.2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" x14ac:dyDescent="0.2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" x14ac:dyDescent="0.2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0" x14ac:dyDescent="0.2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0" x14ac:dyDescent="0.2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0" x14ac:dyDescent="0.2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0" x14ac:dyDescent="0.2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0" x14ac:dyDescent="0.2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0" x14ac:dyDescent="0.2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0" x14ac:dyDescent="0.2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0" x14ac:dyDescent="0.2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22" ht="20" x14ac:dyDescent="0.2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22" ht="20" x14ac:dyDescent="0.2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22" ht="20" x14ac:dyDescent="0.2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22" ht="20" x14ac:dyDescent="0.2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22" ht="20" x14ac:dyDescent="0.2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22" ht="20" x14ac:dyDescent="0.2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22" ht="20" x14ac:dyDescent="0.2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22" ht="20" x14ac:dyDescent="0.2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22" ht="20" x14ac:dyDescent="0.2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22" ht="20" x14ac:dyDescent="0.2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22" ht="20" x14ac:dyDescent="0.2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22" ht="20" x14ac:dyDescent="0.2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22" ht="20" x14ac:dyDescent="0.2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" x14ac:dyDescent="0.2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" x14ac:dyDescent="0.2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20" x14ac:dyDescent="0.2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20" x14ac:dyDescent="0.2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20" x14ac:dyDescent="0.2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20" x14ac:dyDescent="0.2">
      <c r="A134" s="2"/>
      <c r="B134" s="1"/>
      <c r="C134" s="1"/>
      <c r="D134" s="1"/>
      <c r="E134" s="1"/>
      <c r="F134" s="1"/>
      <c r="G134" s="1"/>
      <c r="H134" s="1"/>
      <c r="I134" s="1"/>
      <c r="J134" s="1"/>
    </row>
    <row r="135" spans="1:14" ht="20" x14ac:dyDescent="0.2">
      <c r="A135" s="2"/>
      <c r="B135" s="1"/>
      <c r="C135" s="1"/>
      <c r="D135" s="1"/>
      <c r="E135" s="1"/>
      <c r="F135" s="1"/>
      <c r="G135" s="1"/>
      <c r="H135" s="1"/>
      <c r="I135" s="1"/>
      <c r="J135" s="1"/>
    </row>
    <row r="136" spans="1:14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</row>
    <row r="137" spans="1:14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</row>
    <row r="138" spans="1:14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</row>
    <row r="139" spans="1:14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</row>
    <row r="140" spans="1:14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</row>
    <row r="141" spans="1:14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</row>
    <row r="142" spans="1:14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</row>
    <row r="143" spans="1:14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</row>
    <row r="144" spans="1:14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" x14ac:dyDescent="0.2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" x14ac:dyDescent="0.2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" x14ac:dyDescent="0.2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" x14ac:dyDescent="0.2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" x14ac:dyDescent="0.2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" x14ac:dyDescent="0.2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" x14ac:dyDescent="0.2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" x14ac:dyDescent="0.2">
      <c r="A192" s="2"/>
      <c r="B192" s="1"/>
      <c r="C192" s="1"/>
      <c r="D192" s="1"/>
      <c r="E192" s="1"/>
      <c r="F192" s="1"/>
      <c r="G192" s="1"/>
      <c r="H192" s="1"/>
      <c r="I192" s="1"/>
      <c r="J192" s="1"/>
    </row>
  </sheetData>
  <sortState xmlns:xlrd2="http://schemas.microsoft.com/office/spreadsheetml/2017/richdata2" ref="B56:P68">
    <sortCondition descending="1" ref="P56:P68"/>
  </sortState>
  <phoneticPr fontId="1" type="noConversion"/>
  <pageMargins left="0" right="0" top="0.5" bottom="0" header="0" footer="0"/>
  <pageSetup scale="50" orientation="landscape" blackAndWhite="1" horizontalDpi="360" verticalDpi="360" r:id="rId1"/>
  <headerFooter alignWithMargins="0"/>
  <ignoredErrors>
    <ignoredError sqref="H9:I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2020-04-21T00:21:31Z</cp:lastPrinted>
  <dcterms:created xsi:type="dcterms:W3CDTF">2010-03-27T16:40:26Z</dcterms:created>
  <dcterms:modified xsi:type="dcterms:W3CDTF">2020-09-16T17:07:21Z</dcterms:modified>
</cp:coreProperties>
</file>