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dade\Documents\2020 Community Areas\"/>
    </mc:Choice>
  </mc:AlternateContent>
  <bookViews>
    <workbookView xWindow="360" yWindow="120" windowWidth="11472" windowHeight="7968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Sheet1!$A$1:$I$60</definedName>
  </definedNames>
  <calcPr calcId="152511"/>
</workbook>
</file>

<file path=xl/calcChain.xml><?xml version="1.0" encoding="utf-8"?>
<calcChain xmlns="http://schemas.openxmlformats.org/spreadsheetml/2006/main">
  <c r="G53" i="1" l="1"/>
  <c r="P32" i="1" l="1"/>
  <c r="A19" i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4" i="1" l="1"/>
  <c r="A45" i="1" s="1"/>
  <c r="P35" i="1"/>
  <c r="P75" i="1"/>
  <c r="P76" i="1"/>
  <c r="P80" i="1"/>
  <c r="P44" i="1"/>
  <c r="P74" i="1"/>
  <c r="P73" i="1"/>
  <c r="P78" i="1"/>
  <c r="P77" i="1"/>
  <c r="P72" i="1"/>
  <c r="P37" i="1"/>
  <c r="P79" i="1"/>
  <c r="P71" i="1"/>
  <c r="A62" i="1" l="1"/>
  <c r="D141" i="1" l="1"/>
  <c r="A142" i="1" l="1"/>
  <c r="D142" i="1" l="1"/>
  <c r="D140" i="1"/>
  <c r="D139" i="1"/>
  <c r="H9" i="1" l="1"/>
  <c r="A69" i="1" l="1"/>
  <c r="A70" i="1" s="1"/>
  <c r="A71" i="1" s="1"/>
  <c r="A72" i="1" s="1"/>
  <c r="A73" i="1" s="1"/>
  <c r="A74" i="1" s="1"/>
  <c r="A75" i="1" s="1"/>
  <c r="A76" i="1" s="1"/>
  <c r="A77" i="1" s="1"/>
  <c r="A78" i="1" s="1"/>
  <c r="A79" i="1" s="1"/>
  <c r="A80" i="1" s="1"/>
  <c r="A81" i="1" s="1"/>
  <c r="A82" i="1" l="1"/>
  <c r="A83" i="1" s="1"/>
  <c r="A84" i="1" s="1"/>
  <c r="A85" i="1" s="1"/>
  <c r="A86" i="1" s="1"/>
  <c r="A87" i="1" s="1"/>
  <c r="A88" i="1" s="1"/>
  <c r="A89" i="1" s="1"/>
  <c r="A90" i="1" s="1"/>
  <c r="A91" i="1" s="1"/>
  <c r="A92" i="1" s="1"/>
  <c r="A93" i="1" s="1"/>
  <c r="A94" i="1" s="1"/>
  <c r="A95" i="1" s="1"/>
  <c r="A96" i="1" s="1"/>
  <c r="A97" i="1" s="1"/>
  <c r="A98" i="1" s="1"/>
  <c r="A99" i="1" s="1"/>
  <c r="A100" i="1" s="1"/>
  <c r="A101" i="1" s="1"/>
  <c r="A102" i="1" s="1"/>
  <c r="A103" i="1" s="1"/>
  <c r="A104" i="1" s="1"/>
</calcChain>
</file>

<file path=xl/sharedStrings.xml><?xml version="1.0" encoding="utf-8"?>
<sst xmlns="http://schemas.openxmlformats.org/spreadsheetml/2006/main" count="227" uniqueCount="198">
  <si>
    <t>Start</t>
  </si>
  <si>
    <t>Place</t>
  </si>
  <si>
    <t>Address</t>
  </si>
  <si>
    <t>Zip Code</t>
  </si>
  <si>
    <t>Built</t>
  </si>
  <si>
    <t>Finish</t>
  </si>
  <si>
    <t>Notes</t>
  </si>
  <si>
    <t>White</t>
  </si>
  <si>
    <t>Black</t>
  </si>
  <si>
    <t>Hispanic</t>
  </si>
  <si>
    <t>Asian</t>
  </si>
  <si>
    <t>Other</t>
  </si>
  <si>
    <t>Median Household Income:</t>
  </si>
  <si>
    <t>Total</t>
  </si>
  <si>
    <t>Architect / Notes</t>
  </si>
  <si>
    <t>Run     -</t>
  </si>
  <si>
    <t>miles</t>
  </si>
  <si>
    <t>`</t>
  </si>
  <si>
    <t>Schools</t>
  </si>
  <si>
    <t xml:space="preserve">North   - </t>
  </si>
  <si>
    <t>Churches</t>
  </si>
  <si>
    <t>West   -</t>
  </si>
  <si>
    <t>Parks</t>
  </si>
  <si>
    <t>South  -</t>
  </si>
  <si>
    <t>East    -</t>
  </si>
  <si>
    <t>- Places Not Visited</t>
  </si>
  <si>
    <t>NAS</t>
  </si>
  <si>
    <t>1960's ?</t>
  </si>
  <si>
    <t>1950's ?</t>
  </si>
  <si>
    <t>1920's ?</t>
  </si>
  <si>
    <t>Churches &amp; Temples</t>
  </si>
  <si>
    <t>Parks &amp; Fieldhouses</t>
  </si>
  <si>
    <t>Height</t>
  </si>
  <si>
    <t>Age</t>
  </si>
  <si>
    <t>Detail</t>
  </si>
  <si>
    <t>Steeples</t>
  </si>
  <si>
    <t>Materials</t>
  </si>
  <si>
    <t>Glass</t>
  </si>
  <si>
    <t>Size</t>
  </si>
  <si>
    <t>Library</t>
  </si>
  <si>
    <t>Community Area - #71 - Auburn Gresham</t>
  </si>
  <si>
    <t xml:space="preserve">Notable Residents:  </t>
  </si>
  <si>
    <t>75th St.</t>
  </si>
  <si>
    <t>S. Stewart Ave.</t>
  </si>
  <si>
    <t>RR, Major Taylor Bike Trail</t>
  </si>
  <si>
    <t>89th St., 91st St.</t>
  </si>
  <si>
    <t>South Side Tabernacle Church</t>
  </si>
  <si>
    <t>Christian Hope MB Church</t>
  </si>
  <si>
    <t>Chicago Police Department</t>
  </si>
  <si>
    <t>7808 S Halsted St</t>
  </si>
  <si>
    <t>Victory Orthodox Apostolic Church</t>
  </si>
  <si>
    <t>New Pisgah Baptist Church</t>
  </si>
  <si>
    <t>Faith Evangelical Lutheran Church</t>
  </si>
  <si>
    <t>Emmanuel Baptist Church</t>
  </si>
  <si>
    <t>Emmanuel Christian School</t>
  </si>
  <si>
    <t>Greater Walters AME Zion Church</t>
  </si>
  <si>
    <t>Providence MB Church</t>
  </si>
  <si>
    <t>Christ Revival Center Church</t>
  </si>
  <si>
    <t>Park Manor Baptist Church</t>
  </si>
  <si>
    <t>New Faith Missionary Bptist Church</t>
  </si>
  <si>
    <t>Tawheed Islamic Center</t>
  </si>
  <si>
    <t>True Foundation Baptist Church</t>
  </si>
  <si>
    <t>Mahalia Jackson Elementary School</t>
  </si>
  <si>
    <t>Brainerd Branch, Chicago Public Library</t>
  </si>
  <si>
    <t>St Leo's Residence For Veterans</t>
  </si>
  <si>
    <t>7750 S Emerald Ave</t>
  </si>
  <si>
    <t>St. Leo Veterans Garden</t>
  </si>
  <si>
    <t>7747 S Emerald Ave</t>
  </si>
  <si>
    <t>7733 S Emerald Ave</t>
  </si>
  <si>
    <t>900 W 79th St</t>
  </si>
  <si>
    <t>Pope John Paul II Residence</t>
  </si>
  <si>
    <t>formerly St. Leo School, now home for people with disabilities.</t>
  </si>
  <si>
    <t>1925-26</t>
  </si>
  <si>
    <t>1931-33</t>
  </si>
  <si>
    <t>Church &amp; Tower, Wm. J. Brinkman, 1905-1906 demolishd 2002.</t>
  </si>
  <si>
    <t>W. 87th St. and S. Parnell Ave.</t>
  </si>
  <si>
    <t>Perspectives Leadership &amp; Tech. Academies</t>
  </si>
  <si>
    <t xml:space="preserve">Calumet High School now occupied by </t>
  </si>
  <si>
    <t>Almost 100% White</t>
  </si>
  <si>
    <t>69% Black</t>
  </si>
  <si>
    <t>Leo (Catholic) High School</t>
  </si>
  <si>
    <t>The Havens (Cornerstone Residential Group)</t>
  </si>
  <si>
    <t>Nicholas Design Collaborative Ltd. 99 single-family home devel</t>
  </si>
  <si>
    <t>Dutch farmers first settlers</t>
  </si>
  <si>
    <t>Irish railroad workers settled here.</t>
  </si>
  <si>
    <t>Joe W. McCarthy.  Since 1981, lead by Rev. Michael Pfleger.</t>
  </si>
  <si>
    <t>7859 S. Ashland Avenue,</t>
  </si>
  <si>
    <t>Newhouse &amp; Bernham. 2,043 seats.  Ambassadors for Christ.</t>
  </si>
  <si>
    <t>Highland Theater -Restored by current owners.</t>
  </si>
  <si>
    <t>1st Corinthian Baptist Church</t>
  </si>
  <si>
    <t>8725 S May St</t>
  </si>
  <si>
    <t>McCarthy, Smith and Epping</t>
  </si>
  <si>
    <t>7724 S Racine Ave</t>
  </si>
  <si>
    <t>Not Architecturally Significant (NAS) Warehouse Shed.</t>
  </si>
  <si>
    <t>1990's ?</t>
  </si>
  <si>
    <t>1940's ?</t>
  </si>
  <si>
    <t>ok, limestone façade, 5 brick bays long</t>
  </si>
  <si>
    <t>5 sided sanctuary topped by a pinnacle</t>
  </si>
  <si>
    <t>NAS Converted Gym ?</t>
  </si>
  <si>
    <t>1970's ?</t>
  </si>
  <si>
    <t>NAS Warehouse ?</t>
  </si>
  <si>
    <t>Limestone &amp; Brick with Bell Tower.</t>
  </si>
  <si>
    <t>NAS, large, limestone church and school</t>
  </si>
  <si>
    <t>Large NE Colonial Church, weird context</t>
  </si>
  <si>
    <t>NAS, 2 Storefronts</t>
  </si>
  <si>
    <t>NAS, Storefronts</t>
  </si>
  <si>
    <t>1930's ?</t>
  </si>
  <si>
    <t>brick, limestone, tower</t>
  </si>
  <si>
    <t>1 Story Converted Frame House</t>
  </si>
  <si>
    <t>2 Story Converted Frame House</t>
  </si>
  <si>
    <t xml:space="preserve">2 Story Brick </t>
  </si>
  <si>
    <t>Educator, philanthropist, nurse &amp; founder American Red Cross.</t>
  </si>
  <si>
    <t>Barton (Clara 1821-1912) Elementary School</t>
  </si>
  <si>
    <t>Oglesby (Richard J. 1824-99) Elem. School</t>
  </si>
  <si>
    <t>Closed</t>
  </si>
  <si>
    <t>Little Flower Catholic Church Closed 1993</t>
  </si>
  <si>
    <t>7650 S Wolcott Ave.</t>
  </si>
  <si>
    <t>1817 W 80th St</t>
  </si>
  <si>
    <t>7646 S Green St.</t>
  </si>
  <si>
    <t>Foster (J. Frank (1852-1926)) Park - Eng. Sup.</t>
  </si>
  <si>
    <t>Fieldhouse. Shaw, Metz &amp; Dolio. Dev nations 1st nghbrhd parks.</t>
  </si>
  <si>
    <t>1440 W 84th St.</t>
  </si>
  <si>
    <t>Dawes ((Charles Gates (1865-1951) Park</t>
  </si>
  <si>
    <t>8052 S. Damen Ave.</t>
  </si>
  <si>
    <t>1960's</t>
  </si>
  <si>
    <t>Fieldhouse. V.P. Nobel, Brought 1933 World's Fair to Chicago.</t>
  </si>
  <si>
    <t>8335 S. Honore St.</t>
  </si>
  <si>
    <t>O'Hallaren (Bernard) Park   died, named 1947.</t>
  </si>
  <si>
    <t>Fieldhouse. 18th Ward Alderman who supported building park.</t>
  </si>
  <si>
    <t>1200 W. 77th St. (1st Hawthorne)</t>
  </si>
  <si>
    <t xml:space="preserve">King (Dr. Martin Luther Jr. (1929–1968)) Park   </t>
  </si>
  <si>
    <t>Roller Skating &amp; Bowling Center 2004 Renamed MLK - Pfleger.</t>
  </si>
  <si>
    <t>Mahalia Jackson (1911 – 1972) Park</t>
  </si>
  <si>
    <t>8385 S. Birkhoff Ave.</t>
  </si>
  <si>
    <t>Unknown</t>
  </si>
  <si>
    <t>N/A</t>
  </si>
  <si>
    <t>OWP/P Cannon Design</t>
  </si>
  <si>
    <t>Thurgood Marshall (1908-1993) Pub. Library</t>
  </si>
  <si>
    <t>13,500 sq ft., 125-seat auditorium. 1st Black US Supreme Court.</t>
  </si>
  <si>
    <t>7506 S Racine Ave</t>
  </si>
  <si>
    <t>1350 W 89th St</t>
  </si>
  <si>
    <t>Named for E. L. Brainerd, 1887 built 89th &amp; Loomis train station</t>
  </si>
  <si>
    <t>8716 S Wallace St.</t>
  </si>
  <si>
    <t>Wm H Ryder Math &amp; Science Specialty School</t>
  </si>
  <si>
    <t>(1822-1888) abolitionist, organized Indust. school for Black kids</t>
  </si>
  <si>
    <t>917 W 88th St.</t>
  </si>
  <si>
    <t>Next to St. Killian Catholic Church - Noble St. Charter School</t>
  </si>
  <si>
    <t>Mayer &amp; Cook. Purchased by Greater MT Hebron Baptist Church</t>
  </si>
  <si>
    <t>1815 W 80th St Rectory mid1930's</t>
  </si>
  <si>
    <t>8300 S Sangamon St</t>
  </si>
  <si>
    <t>8324 S Racine Ave</t>
  </si>
  <si>
    <t>Perkins + Will, Inc. $17M. Ship Owner, Return Blacks to Africa</t>
  </si>
  <si>
    <t>Paul Cuffe (1759-1817) Acad -black merchant</t>
  </si>
  <si>
    <t>14th Gov. of Il. 1865-69, 10 days in 1873, and 1885-1889</t>
  </si>
  <si>
    <t>Walter Q Gresham (1832-1895) Elem School</t>
  </si>
  <si>
    <t>Annex.  2013 Renov. Secy of State, Treasury, Judge, Postmstr</t>
  </si>
  <si>
    <t>8524 S Green St</t>
  </si>
  <si>
    <t>1817 W 80th St ..Charter School</t>
  </si>
  <si>
    <t>Ralph Ellison (1913-1994) H.S./Chicago Int'l…</t>
  </si>
  <si>
    <t>OWP/P Architects.  1953 National Book Award Invisible Man.</t>
  </si>
  <si>
    <t>5 Grammy Awards, Queen of Gospel, sang w Tommy A. Dorsey</t>
  </si>
  <si>
    <t>Established by the Congregation of Christian Brothers.</t>
  </si>
  <si>
    <t>8131 S May St</t>
  </si>
  <si>
    <t>Foster Park Fine &amp; Performing Arts Magnet…</t>
  </si>
  <si>
    <t>Police Station</t>
  </si>
  <si>
    <t>Theater</t>
  </si>
  <si>
    <t>Residence</t>
  </si>
  <si>
    <t>Single Family Home Develpmnt</t>
  </si>
  <si>
    <t>Garden</t>
  </si>
  <si>
    <t>Hansberry (Lorraine) College Prep. School</t>
  </si>
  <si>
    <t xml:space="preserve">8748 S Aberdeen St   (1930-1965) </t>
  </si>
  <si>
    <t>St. Killian Catholic Church-school closed 1993</t>
  </si>
  <si>
    <t>Auburn Gresham</t>
  </si>
  <si>
    <t>Washington Heights</t>
  </si>
  <si>
    <t>West Englewood</t>
  </si>
  <si>
    <t>Ashburn</t>
  </si>
  <si>
    <t>Beverly</t>
  </si>
  <si>
    <t>Chicago Lawn</t>
  </si>
  <si>
    <t>Englewood</t>
  </si>
  <si>
    <t>Greater Grand Crossing</t>
  </si>
  <si>
    <t>Chatham</t>
  </si>
  <si>
    <t>Roseland</t>
  </si>
  <si>
    <t>Fiesta Burger Heaven</t>
  </si>
  <si>
    <t>7832 S Ashland Ave</t>
  </si>
  <si>
    <t>1st Yelp Review.  7 am Sat &amp; Sun. Cash or CC.</t>
  </si>
  <si>
    <t>7601 S Vincennes Ave</t>
  </si>
  <si>
    <t xml:space="preserve">   Little Flower HS, now Ralph Ellison HS</t>
  </si>
  <si>
    <t xml:space="preserve">Auburn Gresham Bungalow Historic District </t>
  </si>
  <si>
    <t>75th St., Paulina St., 78th St., Winchester Ave.</t>
  </si>
  <si>
    <t>NRHP - 264 Chicago bungalows built from 1918 to 1932</t>
  </si>
  <si>
    <t>7821 S. Throop St.  ...Sections</t>
  </si>
  <si>
    <t>St. Sabina Church &amp; School - lower &amp; upper…</t>
  </si>
  <si>
    <t xml:space="preserve">8530 S Wood St  </t>
  </si>
  <si>
    <t>…Cluster School</t>
  </si>
  <si>
    <t>McDonald's for a bathroom</t>
  </si>
  <si>
    <t>Open 5 am.  16.2 m., 43 mins drive from home.    2 m., 9 mins…</t>
  </si>
  <si>
    <t>1st Yelp Review.  7 am Sat &amp; Sun. Cash or CC.      ...from Fiesta</t>
  </si>
  <si>
    <t>Fiesta Burger Heaven breakfast.  Park on Ash.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</si>
</sst>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5" formatCode="&quot;$&quot;#,##0_);\(&quot;$&quot;#,##0\)"/>
    <numFmt numFmtId="44" formatCode="_(&quot;$&quot;* #,##0.00_);_(&quot;$&quot;* \(#,##0.00\);_(&quot;$&quot;* &quot;-&quot;??_);_(@_)"/>
    <numFmt numFmtId="164" formatCode="&quot;$&quot;#,##0"/>
  </numFmts>
  <fonts count="11" x14ac:knownFonts="1">
    <font>
      <sz val="10"/>
      <name val="Arial"/>
    </font>
    <font>
      <sz val="8"/>
      <name val="Arial"/>
      <family val="2"/>
    </font>
    <font>
      <sz val="16"/>
      <name val="Arial"/>
      <family val="2"/>
    </font>
    <font>
      <b/>
      <u/>
      <sz val="16"/>
      <name val="Arial"/>
      <family val="2"/>
    </font>
    <font>
      <b/>
      <sz val="16"/>
      <name val="Arial"/>
      <family val="2"/>
    </font>
    <font>
      <sz val="16"/>
      <name val="Arial"/>
      <family val="2"/>
    </font>
    <font>
      <sz val="10"/>
      <name val="Arial"/>
      <family val="2"/>
    </font>
    <font>
      <sz val="16"/>
      <color rgb="FF000000"/>
      <name val="Arial"/>
      <family val="2"/>
    </font>
    <font>
      <b/>
      <u/>
      <sz val="24"/>
      <name val="Arial"/>
      <family val="2"/>
    </font>
    <font>
      <sz val="16"/>
      <color rgb="FF000000"/>
      <name val="Georgia"/>
      <family val="1"/>
    </font>
    <font>
      <sz val="24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44" fontId="6" fillId="0" borderId="0" applyFont="0" applyFill="0" applyBorder="0" applyAlignment="0" applyProtection="0"/>
    <xf numFmtId="9" fontId="6" fillId="0" borderId="0" applyFont="0" applyFill="0" applyBorder="0" applyAlignment="0" applyProtection="0"/>
  </cellStyleXfs>
  <cellXfs count="31">
    <xf numFmtId="0" fontId="0" fillId="0" borderId="0" xfId="0"/>
    <xf numFmtId="0" fontId="2" fillId="0" borderId="0" xfId="0" applyFont="1"/>
    <xf numFmtId="0" fontId="2" fillId="0" borderId="0" xfId="0" applyFont="1" applyAlignment="1">
      <alignment horizontal="left"/>
    </xf>
    <xf numFmtId="0" fontId="3" fillId="0" borderId="0" xfId="0" applyFont="1"/>
    <xf numFmtId="0" fontId="4" fillId="0" borderId="0" xfId="0" applyFont="1" applyAlignment="1">
      <alignment horizontal="centerContinuous"/>
    </xf>
    <xf numFmtId="0" fontId="5" fillId="0" borderId="0" xfId="0" applyFont="1" applyAlignment="1">
      <alignment horizontal="centerContinuous"/>
    </xf>
    <xf numFmtId="0" fontId="8" fillId="0" borderId="0" xfId="0" applyFont="1" applyAlignment="1">
      <alignment horizontal="centerContinuous"/>
    </xf>
    <xf numFmtId="18" fontId="2" fillId="0" borderId="0" xfId="0" applyNumberFormat="1" applyFont="1"/>
    <xf numFmtId="10" fontId="7" fillId="0" borderId="0" xfId="0" applyNumberFormat="1" applyFont="1"/>
    <xf numFmtId="0" fontId="2" fillId="0" borderId="0" xfId="0" applyFont="1" applyAlignment="1">
      <alignment horizontal="centerContinuous"/>
    </xf>
    <xf numFmtId="0" fontId="2" fillId="0" borderId="0" xfId="0" quotePrefix="1" applyFont="1"/>
    <xf numFmtId="0" fontId="2" fillId="0" borderId="0" xfId="0" applyFont="1" applyAlignment="1">
      <alignment horizontal="right"/>
    </xf>
    <xf numFmtId="0" fontId="7" fillId="0" borderId="0" xfId="0" applyFont="1"/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  <xf numFmtId="3" fontId="2" fillId="0" borderId="0" xfId="0" quotePrefix="1" applyNumberFormat="1" applyFont="1" applyAlignment="1">
      <alignment horizontal="right"/>
    </xf>
    <xf numFmtId="10" fontId="2" fillId="0" borderId="0" xfId="2" quotePrefix="1" applyNumberFormat="1" applyFont="1" applyAlignment="1">
      <alignment horizontal="right"/>
    </xf>
    <xf numFmtId="10" fontId="2" fillId="0" borderId="0" xfId="2" quotePrefix="1" applyNumberFormat="1" applyFont="1" applyAlignment="1">
      <alignment horizontal="left" vertical="top"/>
    </xf>
    <xf numFmtId="3" fontId="2" fillId="0" borderId="0" xfId="0" applyNumberFormat="1" applyFont="1"/>
    <xf numFmtId="10" fontId="2" fillId="0" borderId="0" xfId="0" applyNumberFormat="1" applyFont="1" applyAlignment="1">
      <alignment horizontal="right"/>
    </xf>
    <xf numFmtId="5" fontId="2" fillId="0" borderId="0" xfId="1" applyNumberFormat="1" applyFont="1" applyAlignment="1">
      <alignment horizontal="right"/>
    </xf>
    <xf numFmtId="0" fontId="2" fillId="0" borderId="0" xfId="0" applyFont="1" applyAlignment="1">
      <alignment horizontal="left" vertical="top"/>
    </xf>
    <xf numFmtId="0" fontId="8" fillId="0" borderId="0" xfId="0" quotePrefix="1" applyFont="1" applyAlignment="1">
      <alignment horizontal="centerContinuous"/>
    </xf>
    <xf numFmtId="164" fontId="2" fillId="0" borderId="0" xfId="0" applyNumberFormat="1" applyFont="1"/>
    <xf numFmtId="1" fontId="2" fillId="0" borderId="0" xfId="0" applyNumberFormat="1" applyFont="1" applyAlignment="1">
      <alignment horizontal="right"/>
    </xf>
    <xf numFmtId="0" fontId="4" fillId="0" borderId="0" xfId="0" applyFont="1"/>
    <xf numFmtId="3" fontId="9" fillId="0" borderId="0" xfId="0" applyNumberFormat="1" applyFont="1"/>
    <xf numFmtId="0" fontId="3" fillId="0" borderId="0" xfId="0" applyFont="1" applyAlignment="1">
      <alignment horizontal="centerContinuous"/>
    </xf>
    <xf numFmtId="0" fontId="3" fillId="0" borderId="0" xfId="0" quotePrefix="1" applyFont="1" applyAlignment="1">
      <alignment horizontal="centerContinuous"/>
    </xf>
    <xf numFmtId="0" fontId="10" fillId="0" borderId="0" xfId="0" applyFont="1" applyAlignment="1">
      <alignment horizontal="centerContinuous"/>
    </xf>
    <xf numFmtId="0" fontId="10" fillId="0" borderId="0" xfId="0" applyFont="1"/>
  </cellXfs>
  <cellStyles count="3">
    <cellStyle name="Currency" xfId="1" builtinId="4"/>
    <cellStyle name="Normal" xfId="0" builtinId="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236"/>
  <sheetViews>
    <sheetView tabSelected="1" topLeftCell="A39" zoomScale="70" zoomScaleNormal="70" workbookViewId="0">
      <selection activeCell="E48" sqref="E48"/>
    </sheetView>
  </sheetViews>
  <sheetFormatPr defaultRowHeight="13.2" x14ac:dyDescent="0.25"/>
  <cols>
    <col min="1" max="1" width="10.88671875" customWidth="1"/>
    <col min="2" max="2" width="44.5546875" customWidth="1"/>
    <col min="3" max="3" width="18.109375" customWidth="1"/>
    <col min="4" max="4" width="47.88671875" customWidth="1"/>
    <col min="5" max="5" width="13.88671875" customWidth="1"/>
    <col min="6" max="6" width="15" customWidth="1"/>
    <col min="7" max="7" width="17.21875" customWidth="1"/>
    <col min="8" max="8" width="16.109375" customWidth="1"/>
    <col min="9" max="9" width="70.33203125" customWidth="1"/>
    <col min="10" max="10" width="7.109375" customWidth="1"/>
    <col min="11" max="11" width="10.77734375" bestFit="1" customWidth="1"/>
    <col min="12" max="12" width="9.6640625" bestFit="1" customWidth="1"/>
    <col min="13" max="13" width="14.21875" bestFit="1" customWidth="1"/>
    <col min="14" max="14" width="15" bestFit="1" customWidth="1"/>
  </cols>
  <sheetData>
    <row r="1" spans="1:16" ht="30" x14ac:dyDescent="0.5">
      <c r="A1" s="6" t="s">
        <v>40</v>
      </c>
      <c r="B1" s="5"/>
      <c r="C1" s="5"/>
      <c r="D1" s="5"/>
      <c r="E1" s="5"/>
      <c r="F1" s="5"/>
      <c r="G1" s="5"/>
      <c r="H1" s="5"/>
      <c r="I1" s="5"/>
      <c r="J1" s="5"/>
    </row>
    <row r="2" spans="1:16" ht="40.049999999999997" customHeight="1" x14ac:dyDescent="0.35">
      <c r="A2" s="1"/>
      <c r="B2" s="1"/>
      <c r="C2" s="9"/>
      <c r="D2" s="9"/>
      <c r="E2" s="9"/>
      <c r="F2" s="26"/>
      <c r="G2" s="9"/>
      <c r="H2" s="9"/>
      <c r="I2" s="9"/>
      <c r="J2" s="5"/>
    </row>
    <row r="3" spans="1:16" ht="20.399999999999999" x14ac:dyDescent="0.35">
      <c r="A3" s="1">
        <v>1840</v>
      </c>
      <c r="B3" s="1" t="s">
        <v>83</v>
      </c>
      <c r="C3" s="1"/>
      <c r="D3" s="1"/>
      <c r="E3" s="1">
        <v>1920</v>
      </c>
      <c r="F3" s="18">
        <v>19558</v>
      </c>
      <c r="G3" s="11" t="s">
        <v>7</v>
      </c>
      <c r="H3" s="16">
        <v>5.0000000000000001E-3</v>
      </c>
      <c r="I3" s="10"/>
      <c r="J3" s="1"/>
    </row>
    <row r="4" spans="1:16" ht="20.399999999999999" x14ac:dyDescent="0.35">
      <c r="A4" s="1">
        <v>1850</v>
      </c>
      <c r="B4" s="1" t="s">
        <v>84</v>
      </c>
      <c r="C4" s="1"/>
      <c r="D4" s="1"/>
      <c r="E4" s="11">
        <v>1930</v>
      </c>
      <c r="F4" s="15">
        <v>57381</v>
      </c>
      <c r="G4" s="11" t="s">
        <v>8</v>
      </c>
      <c r="H4" s="8">
        <v>0.96860000000000002</v>
      </c>
      <c r="I4" s="10"/>
      <c r="J4" s="17"/>
    </row>
    <row r="5" spans="1:16" ht="20.399999999999999" x14ac:dyDescent="0.35">
      <c r="A5" s="1">
        <v>1960</v>
      </c>
      <c r="B5" s="1" t="s">
        <v>78</v>
      </c>
      <c r="C5" s="1"/>
      <c r="D5" s="1"/>
      <c r="E5" s="1">
        <v>1970</v>
      </c>
      <c r="F5" s="15">
        <v>68850</v>
      </c>
      <c r="G5" s="11" t="s">
        <v>9</v>
      </c>
      <c r="H5" s="16">
        <v>1.4999999999999999E-2</v>
      </c>
      <c r="I5" s="10"/>
      <c r="J5" s="1"/>
    </row>
    <row r="6" spans="1:16" ht="20.399999999999999" x14ac:dyDescent="0.35">
      <c r="A6" s="11">
        <v>1970</v>
      </c>
      <c r="B6" s="1" t="s">
        <v>79</v>
      </c>
      <c r="C6" s="1"/>
      <c r="D6" s="11"/>
      <c r="E6" s="1">
        <v>2000</v>
      </c>
      <c r="F6" s="18">
        <v>55928</v>
      </c>
      <c r="G6" s="11" t="s">
        <v>10</v>
      </c>
      <c r="H6" s="16">
        <v>2.5999999999999999E-3</v>
      </c>
      <c r="I6" s="10"/>
      <c r="J6" s="1"/>
    </row>
    <row r="7" spans="1:16" ht="20.399999999999999" x14ac:dyDescent="0.35">
      <c r="A7" s="1"/>
      <c r="B7" s="1"/>
      <c r="C7" s="1"/>
      <c r="D7" s="1"/>
      <c r="E7" s="1">
        <v>2015</v>
      </c>
      <c r="F7" s="18">
        <v>45842</v>
      </c>
      <c r="G7" s="11" t="s">
        <v>11</v>
      </c>
      <c r="H7" s="16">
        <v>8.8000000000000005E-3</v>
      </c>
      <c r="I7" s="10"/>
      <c r="J7" s="1"/>
    </row>
    <row r="8" spans="1:16" ht="20.399999999999999" x14ac:dyDescent="0.35">
      <c r="A8" s="1"/>
      <c r="B8" s="1"/>
      <c r="C8" s="1"/>
      <c r="D8" s="1"/>
      <c r="E8" s="1"/>
      <c r="F8" s="1"/>
      <c r="G8" s="1"/>
      <c r="H8" s="1"/>
      <c r="I8" s="1"/>
      <c r="J8" s="1"/>
    </row>
    <row r="9" spans="1:16" ht="20.399999999999999" x14ac:dyDescent="0.35">
      <c r="A9" s="1" t="s">
        <v>41</v>
      </c>
      <c r="B9" s="1"/>
      <c r="C9" s="1"/>
      <c r="D9" s="1"/>
      <c r="E9" s="11" t="s">
        <v>12</v>
      </c>
      <c r="F9" s="23">
        <v>29389</v>
      </c>
      <c r="G9" s="11" t="s">
        <v>13</v>
      </c>
      <c r="H9" s="19">
        <f>SUM(H3:H7)</f>
        <v>1</v>
      </c>
      <c r="I9" s="1"/>
      <c r="J9" s="1"/>
    </row>
    <row r="10" spans="1:16" ht="20.399999999999999" x14ac:dyDescent="0.35">
      <c r="A10" s="1"/>
      <c r="B10" s="1"/>
      <c r="C10" s="1"/>
      <c r="D10" s="1"/>
      <c r="E10" s="1"/>
      <c r="F10" s="1"/>
      <c r="G10" s="1"/>
      <c r="H10" s="1"/>
      <c r="I10" s="1"/>
      <c r="J10" s="1"/>
    </row>
    <row r="11" spans="1:16" ht="20.399999999999999" x14ac:dyDescent="0.35">
      <c r="A11" s="1"/>
      <c r="B11" s="1"/>
      <c r="C11" s="1"/>
      <c r="D11" s="1"/>
      <c r="E11" s="1"/>
      <c r="F11" s="18"/>
      <c r="G11" s="11"/>
      <c r="H11" s="20"/>
      <c r="I11" s="1"/>
      <c r="J11" s="1"/>
    </row>
    <row r="12" spans="1:16" ht="21" x14ac:dyDescent="0.4">
      <c r="A12" s="1"/>
      <c r="B12" s="1"/>
      <c r="C12" s="1"/>
      <c r="D12" s="1"/>
      <c r="E12" s="1"/>
      <c r="F12" s="4" t="s">
        <v>4</v>
      </c>
      <c r="G12" s="4"/>
      <c r="H12" s="1"/>
      <c r="I12" s="1"/>
      <c r="J12" s="1"/>
    </row>
    <row r="13" spans="1:16" ht="21" x14ac:dyDescent="0.4">
      <c r="A13" s="1"/>
      <c r="B13" s="3" t="s">
        <v>1</v>
      </c>
      <c r="C13" s="3"/>
      <c r="D13" s="3" t="s">
        <v>2</v>
      </c>
      <c r="E13" s="3" t="s">
        <v>3</v>
      </c>
      <c r="F13" s="3" t="s">
        <v>0</v>
      </c>
      <c r="G13" s="3" t="s">
        <v>5</v>
      </c>
      <c r="H13" s="3" t="s">
        <v>14</v>
      </c>
      <c r="I13" s="1"/>
      <c r="J13" s="3" t="s">
        <v>33</v>
      </c>
      <c r="K13" s="3" t="s">
        <v>32</v>
      </c>
      <c r="L13" s="3" t="s">
        <v>34</v>
      </c>
      <c r="M13" s="3" t="s">
        <v>35</v>
      </c>
      <c r="N13" s="3" t="s">
        <v>36</v>
      </c>
      <c r="O13" s="3" t="s">
        <v>37</v>
      </c>
      <c r="P13" s="3" t="s">
        <v>13</v>
      </c>
    </row>
    <row r="14" spans="1:16" ht="10.95" customHeight="1" x14ac:dyDescent="0.4">
      <c r="A14" s="1"/>
      <c r="B14" s="3"/>
      <c r="C14" s="3"/>
      <c r="D14" s="3"/>
      <c r="E14" s="3"/>
      <c r="F14" s="3"/>
      <c r="G14" s="1"/>
      <c r="H14" s="1"/>
      <c r="I14" s="1"/>
      <c r="J14" s="1"/>
    </row>
    <row r="15" spans="1:16" ht="20.399999999999999" x14ac:dyDescent="0.35">
      <c r="A15" s="1"/>
      <c r="B15" s="1" t="s">
        <v>194</v>
      </c>
      <c r="C15" s="1"/>
      <c r="D15" s="1" t="s">
        <v>185</v>
      </c>
      <c r="E15" s="1">
        <v>60620</v>
      </c>
      <c r="F15" s="1"/>
      <c r="G15" s="1"/>
      <c r="H15" s="1" t="s">
        <v>195</v>
      </c>
      <c r="I15" s="1"/>
      <c r="J15" s="1"/>
      <c r="K15" s="1"/>
      <c r="L15" s="1"/>
      <c r="M15" s="1"/>
    </row>
    <row r="16" spans="1:16" ht="20.399999999999999" x14ac:dyDescent="0.35">
      <c r="A16" s="1"/>
      <c r="B16" s="1" t="s">
        <v>197</v>
      </c>
      <c r="C16" s="1"/>
      <c r="D16" s="1" t="s">
        <v>183</v>
      </c>
      <c r="E16" s="1">
        <v>60620</v>
      </c>
      <c r="F16" s="1"/>
      <c r="G16" s="1">
        <v>2015</v>
      </c>
      <c r="H16" s="1" t="s">
        <v>196</v>
      </c>
      <c r="I16" s="1"/>
      <c r="J16" s="1"/>
      <c r="K16" s="1"/>
      <c r="L16" s="1"/>
      <c r="M16" s="1"/>
    </row>
    <row r="17" spans="1:16" ht="20.399999999999999" x14ac:dyDescent="0.35">
      <c r="A17" s="1"/>
      <c r="B17" s="1" t="s">
        <v>187</v>
      </c>
      <c r="C17" s="1"/>
      <c r="D17" s="1" t="s">
        <v>188</v>
      </c>
      <c r="E17" s="1"/>
      <c r="F17" s="1">
        <v>60620</v>
      </c>
      <c r="G17" s="1"/>
      <c r="H17" s="1" t="s">
        <v>189</v>
      </c>
      <c r="I17" s="1"/>
      <c r="J17" s="1"/>
      <c r="K17" s="1"/>
      <c r="L17" s="1"/>
      <c r="M17" s="1"/>
    </row>
    <row r="18" spans="1:16" ht="20.399999999999999" x14ac:dyDescent="0.35">
      <c r="A18" s="1">
        <v>1</v>
      </c>
      <c r="B18" s="1" t="s">
        <v>112</v>
      </c>
      <c r="C18" s="1"/>
      <c r="D18" s="1" t="s">
        <v>116</v>
      </c>
      <c r="E18" s="1">
        <v>60620</v>
      </c>
      <c r="F18" s="11">
        <v>1928</v>
      </c>
      <c r="G18" s="1"/>
      <c r="H18" s="1" t="s">
        <v>111</v>
      </c>
      <c r="I18" s="1"/>
      <c r="J18" s="1"/>
      <c r="K18" s="1"/>
      <c r="L18" s="1"/>
      <c r="M18" s="1"/>
    </row>
    <row r="19" spans="1:16" ht="20.399999999999999" x14ac:dyDescent="0.35">
      <c r="A19" s="1">
        <f>1+A18</f>
        <v>2</v>
      </c>
      <c r="B19" s="1" t="s">
        <v>130</v>
      </c>
      <c r="C19" s="1"/>
      <c r="D19" s="1" t="s">
        <v>129</v>
      </c>
      <c r="E19" s="1">
        <v>60620</v>
      </c>
      <c r="F19" s="1">
        <v>1969</v>
      </c>
      <c r="G19" s="1">
        <v>2003</v>
      </c>
      <c r="H19" s="1" t="s">
        <v>131</v>
      </c>
      <c r="I19" s="1"/>
      <c r="J19" s="1"/>
      <c r="K19" s="1"/>
      <c r="L19" s="1"/>
      <c r="M19" s="1"/>
    </row>
    <row r="20" spans="1:16" ht="20.399999999999999" x14ac:dyDescent="0.35">
      <c r="A20" s="1">
        <f>1+A19</f>
        <v>3</v>
      </c>
      <c r="B20" s="1" t="s">
        <v>137</v>
      </c>
      <c r="C20" s="1"/>
      <c r="D20" s="1" t="s">
        <v>139</v>
      </c>
      <c r="E20" s="1">
        <v>60620</v>
      </c>
      <c r="F20" s="11"/>
      <c r="G20" s="11">
        <v>1994</v>
      </c>
      <c r="H20" s="1" t="s">
        <v>138</v>
      </c>
      <c r="I20" s="1"/>
      <c r="J20" s="1"/>
      <c r="K20" s="1"/>
      <c r="L20" s="1"/>
      <c r="M20" s="1"/>
    </row>
    <row r="21" spans="1:16" ht="20.399999999999999" x14ac:dyDescent="0.35">
      <c r="A21" s="1">
        <f>1+A20</f>
        <v>4</v>
      </c>
      <c r="B21" s="1" t="s">
        <v>113</v>
      </c>
      <c r="C21" s="1"/>
      <c r="D21" s="1" t="s">
        <v>118</v>
      </c>
      <c r="E21" s="1">
        <v>60620</v>
      </c>
      <c r="F21" s="11">
        <v>1907</v>
      </c>
      <c r="G21" s="1"/>
      <c r="H21" s="1" t="s">
        <v>153</v>
      </c>
      <c r="I21" s="1"/>
      <c r="J21" s="1"/>
      <c r="K21" s="1"/>
      <c r="L21" s="1"/>
      <c r="M21" s="1"/>
    </row>
    <row r="22" spans="1:16" ht="20.399999999999999" x14ac:dyDescent="0.35">
      <c r="A22" s="1">
        <f>1+A21</f>
        <v>5</v>
      </c>
      <c r="B22" s="1" t="s">
        <v>70</v>
      </c>
      <c r="C22" s="1"/>
      <c r="D22" s="1" t="s">
        <v>68</v>
      </c>
      <c r="E22" s="1">
        <v>60620</v>
      </c>
      <c r="F22" s="1"/>
      <c r="G22" s="1">
        <v>2007</v>
      </c>
      <c r="H22" s="1" t="s">
        <v>71</v>
      </c>
      <c r="I22" s="1"/>
      <c r="J22" s="1"/>
      <c r="K22" s="1"/>
      <c r="L22" s="1"/>
      <c r="M22" s="1"/>
    </row>
    <row r="23" spans="1:16" ht="20.399999999999999" x14ac:dyDescent="0.35">
      <c r="A23" s="1">
        <f t="shared" ref="A23:A26" si="0">1+A22</f>
        <v>6</v>
      </c>
      <c r="B23" s="1" t="s">
        <v>66</v>
      </c>
      <c r="C23" s="1"/>
      <c r="D23" s="1" t="s">
        <v>67</v>
      </c>
      <c r="E23" s="1">
        <v>60620</v>
      </c>
      <c r="F23" s="11"/>
      <c r="G23" s="11">
        <v>2007</v>
      </c>
      <c r="H23" s="1"/>
      <c r="I23" s="1"/>
      <c r="J23" s="1"/>
      <c r="K23" s="1"/>
      <c r="L23" s="1"/>
      <c r="M23" s="1"/>
    </row>
    <row r="24" spans="1:16" ht="20.399999999999999" x14ac:dyDescent="0.35">
      <c r="A24" s="1">
        <f t="shared" si="0"/>
        <v>7</v>
      </c>
      <c r="B24" s="1" t="s">
        <v>64</v>
      </c>
      <c r="C24" s="1"/>
      <c r="D24" s="1" t="s">
        <v>65</v>
      </c>
      <c r="E24" s="11">
        <v>60620</v>
      </c>
      <c r="F24" s="11">
        <v>2004</v>
      </c>
      <c r="G24" s="1">
        <v>2005</v>
      </c>
      <c r="H24" s="1" t="s">
        <v>74</v>
      </c>
      <c r="I24" s="1"/>
      <c r="J24" s="1"/>
      <c r="K24" s="1"/>
      <c r="L24" s="1"/>
      <c r="M24" s="1"/>
    </row>
    <row r="25" spans="1:16" ht="20.399999999999999" x14ac:dyDescent="0.35">
      <c r="A25" s="1">
        <f t="shared" si="0"/>
        <v>8</v>
      </c>
      <c r="B25" s="1" t="s">
        <v>48</v>
      </c>
      <c r="C25" s="1"/>
      <c r="D25" s="1" t="s">
        <v>49</v>
      </c>
      <c r="E25" s="1">
        <v>60620</v>
      </c>
      <c r="F25" s="11"/>
      <c r="G25" s="11">
        <v>1999</v>
      </c>
      <c r="H25" s="1" t="s">
        <v>136</v>
      </c>
      <c r="I25" s="1"/>
      <c r="J25" s="1"/>
      <c r="K25" s="1"/>
      <c r="L25" s="1"/>
      <c r="M25" s="1"/>
    </row>
    <row r="26" spans="1:16" ht="20.399999999999999" x14ac:dyDescent="0.35">
      <c r="A26" s="1">
        <f t="shared" si="0"/>
        <v>9</v>
      </c>
      <c r="B26" s="1" t="s">
        <v>80</v>
      </c>
      <c r="C26" s="1"/>
      <c r="D26" s="1" t="s">
        <v>69</v>
      </c>
      <c r="E26" s="1">
        <v>60620</v>
      </c>
      <c r="F26" s="11">
        <v>1926</v>
      </c>
      <c r="G26" s="11"/>
      <c r="H26" s="1" t="s">
        <v>161</v>
      </c>
      <c r="I26" s="1"/>
      <c r="J26" s="1"/>
      <c r="K26" s="1"/>
      <c r="L26" s="1"/>
      <c r="M26" s="1"/>
    </row>
    <row r="27" spans="1:16" ht="20.399999999999999" x14ac:dyDescent="0.35">
      <c r="A27" s="1">
        <f>1+A26</f>
        <v>10</v>
      </c>
      <c r="B27" s="1" t="s">
        <v>191</v>
      </c>
      <c r="C27" s="1"/>
      <c r="D27" s="1" t="s">
        <v>190</v>
      </c>
      <c r="E27" s="11">
        <v>60620</v>
      </c>
      <c r="F27" s="11" t="s">
        <v>72</v>
      </c>
      <c r="G27" s="11" t="s">
        <v>73</v>
      </c>
      <c r="H27" s="1" t="s">
        <v>85</v>
      </c>
      <c r="I27" s="1"/>
      <c r="J27" s="1"/>
      <c r="K27" s="1"/>
      <c r="L27" s="1"/>
      <c r="M27" s="1"/>
    </row>
    <row r="28" spans="1:16" ht="20.399999999999999" x14ac:dyDescent="0.35">
      <c r="A28" s="1">
        <f>1+A27</f>
        <v>11</v>
      </c>
      <c r="B28" s="1" t="s">
        <v>77</v>
      </c>
      <c r="C28" s="1"/>
      <c r="D28" s="1" t="s">
        <v>162</v>
      </c>
      <c r="E28" s="1">
        <v>60620</v>
      </c>
      <c r="F28" s="1">
        <v>1919</v>
      </c>
      <c r="H28" s="1" t="s">
        <v>76</v>
      </c>
      <c r="I28" s="1"/>
      <c r="J28" s="1"/>
      <c r="K28" s="1"/>
      <c r="L28" s="1"/>
      <c r="M28" s="1"/>
    </row>
    <row r="29" spans="1:16" ht="20.399999999999999" x14ac:dyDescent="0.35">
      <c r="A29" s="1">
        <f>1+A28</f>
        <v>12</v>
      </c>
      <c r="B29" s="1" t="s">
        <v>152</v>
      </c>
      <c r="C29" s="1"/>
      <c r="D29" s="1" t="s">
        <v>150</v>
      </c>
      <c r="E29" s="1">
        <v>60620</v>
      </c>
      <c r="F29" s="1">
        <v>2002</v>
      </c>
      <c r="G29" s="1">
        <v>2003</v>
      </c>
      <c r="H29" s="1" t="s">
        <v>151</v>
      </c>
      <c r="I29" s="1"/>
      <c r="J29" s="1"/>
      <c r="K29" s="1"/>
      <c r="L29" s="1"/>
      <c r="M29" s="1"/>
    </row>
    <row r="30" spans="1:16" ht="20.399999999999999" x14ac:dyDescent="0.35">
      <c r="A30" s="1">
        <f>1+A29</f>
        <v>13</v>
      </c>
      <c r="B30" s="1" t="s">
        <v>52</v>
      </c>
      <c r="C30" s="1"/>
      <c r="D30" s="1" t="s">
        <v>149</v>
      </c>
      <c r="E30" s="1">
        <v>60620</v>
      </c>
      <c r="F30" s="11">
        <v>1922</v>
      </c>
      <c r="G30" s="1"/>
      <c r="H30" s="1" t="s">
        <v>101</v>
      </c>
      <c r="I30" s="1"/>
      <c r="J30" s="1"/>
      <c r="K30" s="1"/>
      <c r="L30" s="1"/>
      <c r="M30" s="1"/>
    </row>
    <row r="31" spans="1:16" ht="20.399999999999999" x14ac:dyDescent="0.35">
      <c r="A31" s="1">
        <f>1+A30</f>
        <v>14</v>
      </c>
      <c r="B31" s="1" t="s">
        <v>132</v>
      </c>
      <c r="C31" s="1"/>
      <c r="D31" s="1" t="s">
        <v>133</v>
      </c>
      <c r="E31" s="1">
        <v>60620</v>
      </c>
      <c r="F31" s="11" t="s">
        <v>134</v>
      </c>
      <c r="G31" s="11" t="s">
        <v>135</v>
      </c>
      <c r="H31" s="1" t="s">
        <v>160</v>
      </c>
      <c r="I31" s="1"/>
      <c r="J31" s="1"/>
      <c r="K31" s="1"/>
      <c r="L31" s="1"/>
      <c r="M31" s="1"/>
    </row>
    <row r="32" spans="1:16" ht="20.399999999999999" x14ac:dyDescent="0.35">
      <c r="A32" s="1">
        <f>1+A31</f>
        <v>15</v>
      </c>
      <c r="B32" s="1" t="s">
        <v>81</v>
      </c>
      <c r="C32" s="1"/>
      <c r="D32" s="1" t="s">
        <v>75</v>
      </c>
      <c r="E32" s="1">
        <v>60620</v>
      </c>
      <c r="F32" s="1">
        <v>2004</v>
      </c>
      <c r="G32" s="1">
        <v>2006</v>
      </c>
      <c r="H32" s="1" t="s">
        <v>82</v>
      </c>
      <c r="I32" s="1"/>
      <c r="J32" s="1">
        <v>3</v>
      </c>
      <c r="K32" s="1">
        <v>3</v>
      </c>
      <c r="L32" s="1">
        <v>3</v>
      </c>
      <c r="M32" s="1">
        <v>3</v>
      </c>
      <c r="N32" s="1">
        <v>3</v>
      </c>
      <c r="O32" s="1">
        <v>3</v>
      </c>
      <c r="P32" s="1">
        <f>SUM(J32:O32)</f>
        <v>18</v>
      </c>
    </row>
    <row r="33" spans="1:16" ht="20.399999999999999" x14ac:dyDescent="0.35">
      <c r="A33" s="1">
        <f>1+A32</f>
        <v>16</v>
      </c>
      <c r="B33" s="1" t="s">
        <v>143</v>
      </c>
      <c r="C33" s="1"/>
      <c r="D33" s="1" t="s">
        <v>142</v>
      </c>
      <c r="E33" s="1">
        <v>60620</v>
      </c>
      <c r="F33" s="1">
        <v>1913</v>
      </c>
      <c r="G33" s="1"/>
      <c r="H33" s="1" t="s">
        <v>144</v>
      </c>
      <c r="I33" s="1"/>
      <c r="J33" s="1"/>
      <c r="K33" s="1"/>
      <c r="L33" s="1"/>
      <c r="M33" s="1"/>
    </row>
    <row r="34" spans="1:16" ht="20.399999999999999" x14ac:dyDescent="0.35">
      <c r="A34" s="1">
        <f>1+A33</f>
        <v>17</v>
      </c>
      <c r="B34" s="1" t="s">
        <v>154</v>
      </c>
      <c r="C34" s="1"/>
      <c r="D34" s="1" t="s">
        <v>156</v>
      </c>
      <c r="E34" s="1">
        <v>60620</v>
      </c>
      <c r="F34" s="1">
        <v>1895</v>
      </c>
      <c r="G34" s="1">
        <v>1967</v>
      </c>
      <c r="H34" s="1" t="s">
        <v>155</v>
      </c>
      <c r="I34" s="1"/>
      <c r="J34" s="1"/>
      <c r="K34" s="1"/>
      <c r="L34" s="1"/>
      <c r="M34" s="1"/>
    </row>
    <row r="35" spans="1:16" ht="20.399999999999999" x14ac:dyDescent="0.35">
      <c r="A35" s="1">
        <f>1+A34</f>
        <v>18</v>
      </c>
      <c r="B35" s="1" t="s">
        <v>171</v>
      </c>
      <c r="C35" s="1"/>
      <c r="D35" s="1" t="s">
        <v>90</v>
      </c>
      <c r="E35" s="1">
        <v>60620</v>
      </c>
      <c r="F35" s="11">
        <v>1931</v>
      </c>
      <c r="G35" s="1">
        <v>1937</v>
      </c>
      <c r="H35" s="1" t="s">
        <v>91</v>
      </c>
      <c r="I35" s="1"/>
      <c r="J35" s="1">
        <v>4</v>
      </c>
      <c r="K35" s="1">
        <v>4</v>
      </c>
      <c r="L35" s="1">
        <v>4</v>
      </c>
      <c r="M35" s="1">
        <v>4</v>
      </c>
      <c r="N35" s="1">
        <v>4</v>
      </c>
      <c r="O35" s="1">
        <v>1</v>
      </c>
      <c r="P35" s="1">
        <f>SUM(J35:O35)</f>
        <v>21</v>
      </c>
    </row>
    <row r="36" spans="1:16" ht="20.399999999999999" x14ac:dyDescent="0.35">
      <c r="A36" s="1">
        <f>1+A35</f>
        <v>19</v>
      </c>
      <c r="B36" s="1" t="s">
        <v>169</v>
      </c>
      <c r="C36" s="1"/>
      <c r="D36" s="1" t="s">
        <v>170</v>
      </c>
      <c r="E36" s="1">
        <v>60620</v>
      </c>
      <c r="F36" s="11" t="s">
        <v>95</v>
      </c>
      <c r="G36" s="1">
        <v>2012</v>
      </c>
      <c r="H36" s="1" t="s">
        <v>146</v>
      </c>
      <c r="I36" s="1"/>
      <c r="J36" s="1"/>
      <c r="K36" s="1"/>
      <c r="L36" s="1"/>
      <c r="M36" s="1"/>
    </row>
    <row r="37" spans="1:16" ht="20.399999999999999" x14ac:dyDescent="0.35">
      <c r="A37" s="1">
        <f>1+A36</f>
        <v>20</v>
      </c>
      <c r="B37" s="1" t="s">
        <v>63</v>
      </c>
      <c r="C37" s="1"/>
      <c r="D37" s="1" t="s">
        <v>140</v>
      </c>
      <c r="E37" s="1">
        <v>60620</v>
      </c>
      <c r="F37" s="1"/>
      <c r="G37" s="1">
        <v>1999</v>
      </c>
      <c r="H37" s="1" t="s">
        <v>141</v>
      </c>
      <c r="I37" s="1"/>
      <c r="J37" s="1">
        <v>4</v>
      </c>
      <c r="K37" s="1">
        <v>3</v>
      </c>
      <c r="L37" s="1">
        <v>3</v>
      </c>
      <c r="M37" s="1">
        <v>3</v>
      </c>
      <c r="N37" s="1">
        <v>3</v>
      </c>
      <c r="O37" s="1">
        <v>3</v>
      </c>
      <c r="P37" s="1">
        <f>SUM(J37:O37)</f>
        <v>19</v>
      </c>
    </row>
    <row r="38" spans="1:16" ht="20.399999999999999" x14ac:dyDescent="0.35">
      <c r="A38" s="1">
        <f>1+A37</f>
        <v>21</v>
      </c>
      <c r="B38" s="1" t="s">
        <v>119</v>
      </c>
      <c r="C38" s="1"/>
      <c r="D38" s="1" t="s">
        <v>121</v>
      </c>
      <c r="E38" s="1">
        <v>60620</v>
      </c>
      <c r="F38" s="1">
        <v>1926</v>
      </c>
      <c r="G38" s="1">
        <v>1950</v>
      </c>
      <c r="H38" s="1" t="s">
        <v>120</v>
      </c>
      <c r="I38" s="1"/>
      <c r="J38" s="1"/>
      <c r="K38" s="1"/>
      <c r="L38" s="1"/>
      <c r="M38" s="1"/>
    </row>
    <row r="39" spans="1:16" ht="20.399999999999999" x14ac:dyDescent="0.35">
      <c r="A39" s="1">
        <f>1+A38</f>
        <v>22</v>
      </c>
      <c r="B39" s="1" t="s">
        <v>163</v>
      </c>
      <c r="C39" s="1"/>
      <c r="D39" s="1" t="s">
        <v>192</v>
      </c>
      <c r="E39" s="1">
        <v>60620</v>
      </c>
      <c r="F39" s="1">
        <v>1937</v>
      </c>
      <c r="H39" s="1" t="s">
        <v>193</v>
      </c>
      <c r="J39" s="1"/>
      <c r="K39" s="1"/>
      <c r="L39" s="1"/>
      <c r="M39" s="1"/>
    </row>
    <row r="40" spans="1:16" ht="20.399999999999999" x14ac:dyDescent="0.35">
      <c r="A40" s="1">
        <f>1+A39</f>
        <v>23</v>
      </c>
      <c r="B40" s="1" t="s">
        <v>127</v>
      </c>
      <c r="C40" s="1"/>
      <c r="D40" s="1" t="s">
        <v>126</v>
      </c>
      <c r="E40" s="1">
        <v>60620</v>
      </c>
      <c r="F40" s="1">
        <v>1946</v>
      </c>
      <c r="G40" s="1">
        <v>1946</v>
      </c>
      <c r="H40" s="1" t="s">
        <v>128</v>
      </c>
      <c r="I40" s="1"/>
      <c r="J40" s="1"/>
      <c r="K40" s="1"/>
      <c r="L40" s="1"/>
      <c r="M40" s="1"/>
    </row>
    <row r="41" spans="1:16" ht="20.399999999999999" x14ac:dyDescent="0.35">
      <c r="A41" s="1">
        <f>1+A40</f>
        <v>24</v>
      </c>
      <c r="B41" s="1" t="s">
        <v>122</v>
      </c>
      <c r="C41" s="1"/>
      <c r="D41" s="1" t="s">
        <v>123</v>
      </c>
      <c r="E41" s="11">
        <v>60620</v>
      </c>
      <c r="F41" s="1">
        <v>1948</v>
      </c>
      <c r="G41" s="11" t="s">
        <v>124</v>
      </c>
      <c r="H41" s="1" t="s">
        <v>125</v>
      </c>
      <c r="I41" s="1"/>
      <c r="J41" s="1"/>
      <c r="K41" s="1"/>
      <c r="L41" s="1"/>
      <c r="M41" s="1"/>
    </row>
    <row r="42" spans="1:16" ht="20.399999999999999" x14ac:dyDescent="0.35">
      <c r="A42" s="1">
        <f>1+A41</f>
        <v>25</v>
      </c>
      <c r="B42" s="1" t="s">
        <v>158</v>
      </c>
      <c r="C42" s="1"/>
      <c r="D42" s="1" t="s">
        <v>157</v>
      </c>
      <c r="E42" s="1">
        <v>60620</v>
      </c>
      <c r="F42" s="11"/>
      <c r="G42" s="24">
        <v>2008</v>
      </c>
      <c r="H42" s="1" t="s">
        <v>159</v>
      </c>
      <c r="I42" s="1"/>
      <c r="J42" s="1"/>
      <c r="K42" s="1"/>
      <c r="L42" s="1"/>
      <c r="M42" s="1"/>
    </row>
    <row r="43" spans="1:16" ht="20.399999999999999" x14ac:dyDescent="0.35">
      <c r="B43" s="1" t="s">
        <v>186</v>
      </c>
      <c r="C43" s="1"/>
      <c r="D43" s="1" t="s">
        <v>117</v>
      </c>
      <c r="E43" s="1">
        <v>60620</v>
      </c>
      <c r="F43" s="11">
        <v>1957</v>
      </c>
      <c r="G43" s="1">
        <v>1994</v>
      </c>
      <c r="H43" s="1" t="s">
        <v>114</v>
      </c>
      <c r="I43" s="1"/>
      <c r="J43" s="1"/>
      <c r="K43" s="1"/>
      <c r="L43" s="1"/>
      <c r="M43" s="1"/>
    </row>
    <row r="44" spans="1:16" ht="20.399999999999999" x14ac:dyDescent="0.35">
      <c r="A44" s="1">
        <f>1+A42</f>
        <v>26</v>
      </c>
      <c r="B44" s="1" t="s">
        <v>115</v>
      </c>
      <c r="C44" s="1"/>
      <c r="D44" s="1" t="s">
        <v>148</v>
      </c>
      <c r="E44" s="1">
        <v>60620</v>
      </c>
      <c r="F44" s="1">
        <v>1931</v>
      </c>
      <c r="G44" s="1">
        <v>1994</v>
      </c>
      <c r="H44" s="1" t="s">
        <v>147</v>
      </c>
      <c r="I44" s="1"/>
      <c r="J44" s="1">
        <v>4</v>
      </c>
      <c r="K44" s="1">
        <v>3</v>
      </c>
      <c r="L44" s="1">
        <v>3</v>
      </c>
      <c r="M44" s="1">
        <v>3</v>
      </c>
      <c r="N44" s="1">
        <v>3</v>
      </c>
      <c r="O44" s="1">
        <v>3</v>
      </c>
      <c r="P44" s="1">
        <f>SUM(J44:O44)</f>
        <v>19</v>
      </c>
    </row>
    <row r="45" spans="1:16" ht="20.399999999999999" x14ac:dyDescent="0.35">
      <c r="A45" s="1">
        <f>+A44+1</f>
        <v>27</v>
      </c>
      <c r="B45" s="1" t="s">
        <v>88</v>
      </c>
      <c r="C45" s="1"/>
      <c r="D45" s="1" t="s">
        <v>86</v>
      </c>
      <c r="E45" s="1">
        <v>60620</v>
      </c>
      <c r="F45" s="1"/>
      <c r="G45" s="1">
        <v>1926</v>
      </c>
      <c r="H45" s="1" t="s">
        <v>87</v>
      </c>
      <c r="I45" s="1"/>
      <c r="J45" s="1"/>
      <c r="K45" s="1"/>
      <c r="L45" s="1"/>
      <c r="M45" s="1"/>
    </row>
    <row r="46" spans="1:16" ht="20.399999999999999" x14ac:dyDescent="0.35">
      <c r="A46" s="1"/>
      <c r="B46" s="1" t="s">
        <v>182</v>
      </c>
      <c r="C46" s="1"/>
      <c r="D46" s="1" t="s">
        <v>183</v>
      </c>
      <c r="E46" s="1">
        <v>60620</v>
      </c>
      <c r="F46" s="1"/>
      <c r="G46" s="1">
        <v>2015</v>
      </c>
      <c r="H46" s="1" t="s">
        <v>184</v>
      </c>
      <c r="I46" s="1"/>
      <c r="J46" s="1"/>
      <c r="K46" s="1"/>
      <c r="L46" s="1"/>
      <c r="M46" s="1"/>
    </row>
    <row r="47" spans="1:16" ht="20.399999999999999" x14ac:dyDescent="0.35">
      <c r="A47" s="1"/>
      <c r="B47" s="1"/>
      <c r="C47" s="1"/>
      <c r="D47" s="11" t="s">
        <v>15</v>
      </c>
      <c r="E47" s="14">
        <v>10.78</v>
      </c>
      <c r="F47" s="2" t="s">
        <v>16</v>
      </c>
      <c r="G47" s="1"/>
      <c r="H47" s="1"/>
      <c r="I47" s="1"/>
      <c r="J47" s="1"/>
      <c r="K47" s="1"/>
      <c r="L47" s="1"/>
      <c r="M47" s="1"/>
    </row>
    <row r="48" spans="1:16" ht="10.95" customHeight="1" x14ac:dyDescent="0.35">
      <c r="A48" s="1"/>
      <c r="B48" s="1"/>
      <c r="C48" s="1"/>
      <c r="D48" s="1"/>
      <c r="E48" s="1"/>
      <c r="F48" s="1"/>
      <c r="G48" s="1"/>
      <c r="H48" s="1" t="s">
        <v>17</v>
      </c>
      <c r="I48" s="1"/>
      <c r="J48" s="1"/>
    </row>
    <row r="49" spans="1:10" ht="21" x14ac:dyDescent="0.4">
      <c r="A49" s="1">
        <v>10</v>
      </c>
      <c r="B49" s="1" t="s">
        <v>18</v>
      </c>
      <c r="C49" s="1" t="s">
        <v>19</v>
      </c>
      <c r="D49" s="1" t="s">
        <v>42</v>
      </c>
      <c r="E49" s="1"/>
      <c r="F49" s="3"/>
      <c r="G49" s="1">
        <v>2</v>
      </c>
      <c r="H49" s="1" t="s">
        <v>39</v>
      </c>
      <c r="I49" s="1"/>
      <c r="J49" s="1"/>
    </row>
    <row r="50" spans="1:10" ht="21" x14ac:dyDescent="0.4">
      <c r="A50" s="1">
        <v>5</v>
      </c>
      <c r="B50" s="1" t="s">
        <v>30</v>
      </c>
      <c r="C50" s="1" t="s">
        <v>21</v>
      </c>
      <c r="D50" s="1" t="s">
        <v>44</v>
      </c>
      <c r="E50" s="1"/>
      <c r="F50" s="3"/>
      <c r="G50" s="1">
        <v>1</v>
      </c>
      <c r="H50" s="1" t="s">
        <v>164</v>
      </c>
      <c r="I50" s="1"/>
      <c r="J50" s="1"/>
    </row>
    <row r="51" spans="1:10" ht="21" x14ac:dyDescent="0.4">
      <c r="A51" s="1">
        <v>5</v>
      </c>
      <c r="B51" s="1" t="s">
        <v>31</v>
      </c>
      <c r="C51" s="1" t="s">
        <v>23</v>
      </c>
      <c r="D51" s="1" t="s">
        <v>45</v>
      </c>
      <c r="E51" s="1"/>
      <c r="F51" s="3"/>
      <c r="G51" s="1">
        <v>1</v>
      </c>
      <c r="H51" s="1" t="s">
        <v>165</v>
      </c>
      <c r="I51" s="1"/>
      <c r="J51" s="1"/>
    </row>
    <row r="52" spans="1:10" ht="21" x14ac:dyDescent="0.4">
      <c r="A52" s="1">
        <v>1</v>
      </c>
      <c r="B52" s="1" t="s">
        <v>166</v>
      </c>
      <c r="C52" s="2" t="s">
        <v>24</v>
      </c>
      <c r="D52" s="1" t="s">
        <v>43</v>
      </c>
      <c r="E52" s="1"/>
      <c r="F52" s="3"/>
      <c r="G52" s="1">
        <v>1</v>
      </c>
      <c r="H52" s="1" t="s">
        <v>168</v>
      </c>
      <c r="I52" s="1"/>
      <c r="J52" s="1"/>
    </row>
    <row r="53" spans="1:10" ht="21" x14ac:dyDescent="0.4">
      <c r="A53" s="1">
        <v>1</v>
      </c>
      <c r="B53" s="1" t="s">
        <v>167</v>
      </c>
      <c r="C53" s="2"/>
      <c r="D53" s="1"/>
      <c r="E53" s="1"/>
      <c r="F53" s="3"/>
      <c r="G53" s="1">
        <f>SUM(A49:A53)+SUM(G49:G52)</f>
        <v>27</v>
      </c>
      <c r="H53" s="1" t="s">
        <v>13</v>
      </c>
      <c r="I53" s="1"/>
      <c r="J53" s="1"/>
    </row>
    <row r="54" spans="1:10" ht="20.399999999999999" x14ac:dyDescent="0.35">
      <c r="A54" s="1"/>
      <c r="B54" s="1"/>
      <c r="C54" s="2"/>
      <c r="D54" s="1"/>
      <c r="F54" s="1" t="s">
        <v>178</v>
      </c>
      <c r="G54" s="1"/>
      <c r="H54" s="1"/>
      <c r="I54" s="1"/>
      <c r="J54" s="1"/>
    </row>
    <row r="55" spans="1:10" ht="20.399999999999999" x14ac:dyDescent="0.35">
      <c r="A55" s="1"/>
      <c r="B55" s="1" t="s">
        <v>177</v>
      </c>
      <c r="C55" s="2"/>
      <c r="D55" s="1" t="s">
        <v>174</v>
      </c>
      <c r="F55" s="1" t="s">
        <v>179</v>
      </c>
      <c r="G55" s="1"/>
      <c r="H55" s="1"/>
      <c r="I55" s="1"/>
      <c r="J55" s="1"/>
    </row>
    <row r="56" spans="1:10" ht="20.399999999999999" x14ac:dyDescent="0.35">
      <c r="A56" s="1"/>
      <c r="B56" s="1"/>
      <c r="C56" s="2"/>
      <c r="D56" s="1"/>
      <c r="F56" s="1"/>
      <c r="G56" s="1"/>
      <c r="H56" s="1"/>
      <c r="I56" s="1"/>
      <c r="J56" s="1"/>
    </row>
    <row r="57" spans="1:10" ht="21" x14ac:dyDescent="0.4">
      <c r="A57" s="1"/>
      <c r="B57" s="1" t="s">
        <v>175</v>
      </c>
      <c r="C57" s="2"/>
      <c r="D57" s="25" t="s">
        <v>172</v>
      </c>
      <c r="F57" s="1" t="s">
        <v>180</v>
      </c>
      <c r="G57" s="1"/>
      <c r="H57" s="1"/>
      <c r="I57" s="1"/>
      <c r="J57" s="1"/>
    </row>
    <row r="58" spans="1:10" ht="20.399999999999999" x14ac:dyDescent="0.35">
      <c r="A58" s="1"/>
      <c r="B58" s="1"/>
      <c r="C58" s="2"/>
      <c r="D58" s="1"/>
      <c r="F58" s="1"/>
      <c r="G58" s="1"/>
      <c r="H58" s="1"/>
      <c r="I58" s="1"/>
      <c r="J58" s="1"/>
    </row>
    <row r="59" spans="1:10" ht="20.399999999999999" x14ac:dyDescent="0.35">
      <c r="A59" s="1"/>
      <c r="B59" s="1" t="s">
        <v>176</v>
      </c>
      <c r="C59" s="2"/>
      <c r="D59" s="1" t="s">
        <v>173</v>
      </c>
      <c r="F59" s="1" t="s">
        <v>181</v>
      </c>
      <c r="G59" s="1"/>
      <c r="H59" s="1"/>
      <c r="I59" s="1"/>
      <c r="J59" s="1"/>
    </row>
    <row r="60" spans="1:10" ht="21" x14ac:dyDescent="0.4">
      <c r="A60" s="1"/>
      <c r="B60" s="1"/>
      <c r="C60" s="2"/>
      <c r="D60" s="1"/>
      <c r="E60" s="1"/>
      <c r="F60" s="3"/>
      <c r="I60" s="1"/>
      <c r="J60" s="1"/>
    </row>
    <row r="61" spans="1:10" ht="21" x14ac:dyDescent="0.4">
      <c r="A61" s="1"/>
      <c r="B61" s="1"/>
      <c r="C61" s="2"/>
      <c r="D61" s="1"/>
      <c r="E61" s="1"/>
      <c r="F61" s="3"/>
      <c r="G61" s="1"/>
      <c r="H61" s="1"/>
      <c r="I61" s="1"/>
      <c r="J61" s="1"/>
    </row>
    <row r="62" spans="1:10" ht="30" x14ac:dyDescent="0.5">
      <c r="A62" s="6" t="str">
        <f>+A1</f>
        <v>Community Area - #71 - Auburn Gresham</v>
      </c>
      <c r="B62" s="9"/>
      <c r="C62" s="9"/>
      <c r="D62" s="29"/>
      <c r="E62" s="30"/>
      <c r="F62" s="22" t="s">
        <v>25</v>
      </c>
      <c r="G62" s="30"/>
      <c r="H62" s="30"/>
      <c r="I62" s="1"/>
      <c r="J62" s="1"/>
    </row>
    <row r="63" spans="1:10" ht="21" x14ac:dyDescent="0.4">
      <c r="A63" s="27"/>
      <c r="B63" s="9"/>
      <c r="C63" s="9"/>
      <c r="D63" s="9"/>
      <c r="E63" s="28"/>
      <c r="F63" s="1"/>
      <c r="G63" s="1"/>
      <c r="H63" s="1"/>
      <c r="I63" s="1"/>
      <c r="J63" s="1"/>
    </row>
    <row r="64" spans="1:10" ht="21" x14ac:dyDescent="0.4">
      <c r="A64" s="27"/>
      <c r="B64" s="9"/>
      <c r="C64" s="9"/>
      <c r="D64" s="9"/>
      <c r="E64" s="28"/>
      <c r="F64" s="1"/>
      <c r="G64" s="1"/>
      <c r="H64" s="1"/>
      <c r="I64" s="1"/>
      <c r="J64" s="1"/>
    </row>
    <row r="65" spans="1:16" ht="21" x14ac:dyDescent="0.4">
      <c r="A65" s="1"/>
      <c r="B65" s="1"/>
      <c r="C65" s="1"/>
      <c r="D65" s="1"/>
      <c r="E65" s="1"/>
      <c r="F65" s="4" t="s">
        <v>4</v>
      </c>
      <c r="G65" s="4"/>
      <c r="H65" s="1"/>
      <c r="I65" s="1"/>
      <c r="J65" s="1"/>
      <c r="M65" s="25" t="s">
        <v>38</v>
      </c>
    </row>
    <row r="66" spans="1:16" ht="21" x14ac:dyDescent="0.4">
      <c r="A66" s="1"/>
      <c r="B66" s="3" t="s">
        <v>1</v>
      </c>
      <c r="C66" s="1"/>
      <c r="D66" s="3" t="s">
        <v>2</v>
      </c>
      <c r="E66" s="3" t="s">
        <v>3</v>
      </c>
      <c r="F66" s="3" t="s">
        <v>0</v>
      </c>
      <c r="G66" s="3" t="s">
        <v>5</v>
      </c>
      <c r="H66" s="3" t="s">
        <v>6</v>
      </c>
      <c r="I66" s="1"/>
      <c r="J66" s="3" t="s">
        <v>33</v>
      </c>
      <c r="K66" s="3" t="s">
        <v>32</v>
      </c>
      <c r="L66" s="3" t="s">
        <v>34</v>
      </c>
      <c r="M66" s="3" t="s">
        <v>35</v>
      </c>
      <c r="N66" s="3" t="s">
        <v>36</v>
      </c>
      <c r="O66" s="3" t="s">
        <v>37</v>
      </c>
      <c r="P66" s="3" t="s">
        <v>13</v>
      </c>
    </row>
    <row r="67" spans="1:16" ht="9.9" customHeight="1" x14ac:dyDescent="0.4">
      <c r="A67" s="1"/>
      <c r="B67" s="3"/>
      <c r="C67" s="3"/>
      <c r="D67" s="3"/>
      <c r="E67" s="3"/>
      <c r="F67" s="1"/>
      <c r="G67" s="1"/>
      <c r="H67" s="1"/>
      <c r="I67" s="1"/>
      <c r="J67" s="1"/>
    </row>
    <row r="68" spans="1:16" ht="20.399999999999999" x14ac:dyDescent="0.35">
      <c r="A68" s="2">
        <v>1</v>
      </c>
      <c r="B68" s="1" t="s">
        <v>46</v>
      </c>
      <c r="C68" s="1"/>
      <c r="D68" s="1" t="s">
        <v>92</v>
      </c>
      <c r="E68" s="1">
        <v>60620</v>
      </c>
      <c r="F68" s="11"/>
      <c r="G68" s="1" t="s">
        <v>94</v>
      </c>
      <c r="H68" s="1" t="s">
        <v>93</v>
      </c>
      <c r="I68" s="1"/>
    </row>
    <row r="69" spans="1:16" ht="20.399999999999999" x14ac:dyDescent="0.35">
      <c r="A69" s="2">
        <f>1+A68</f>
        <v>2</v>
      </c>
      <c r="B69" s="1" t="s">
        <v>47</v>
      </c>
      <c r="C69" s="1"/>
      <c r="D69" s="1"/>
      <c r="E69" s="1"/>
      <c r="F69" s="11"/>
      <c r="G69" s="1" t="s">
        <v>95</v>
      </c>
      <c r="H69" s="1" t="s">
        <v>96</v>
      </c>
      <c r="I69" s="1"/>
    </row>
    <row r="70" spans="1:16" ht="20.399999999999999" x14ac:dyDescent="0.35">
      <c r="A70" s="2">
        <f t="shared" ref="A70:A76" si="1">1+A69</f>
        <v>3</v>
      </c>
      <c r="B70" s="1" t="s">
        <v>89</v>
      </c>
      <c r="C70" s="1"/>
      <c r="D70" s="1"/>
      <c r="E70" s="1"/>
      <c r="F70" s="11"/>
      <c r="G70" s="1">
        <v>1972</v>
      </c>
      <c r="H70" s="1" t="s">
        <v>97</v>
      </c>
      <c r="I70" s="1"/>
    </row>
    <row r="71" spans="1:16" ht="20.399999999999999" x14ac:dyDescent="0.35">
      <c r="A71" s="2">
        <f t="shared" si="1"/>
        <v>4</v>
      </c>
      <c r="B71" s="1" t="s">
        <v>50</v>
      </c>
      <c r="C71" s="1"/>
      <c r="D71" s="1"/>
      <c r="E71" s="1"/>
      <c r="F71" s="11" t="s">
        <v>29</v>
      </c>
      <c r="G71" s="11"/>
      <c r="H71" s="1" t="s">
        <v>98</v>
      </c>
      <c r="I71" s="1"/>
      <c r="J71" s="1">
        <v>4</v>
      </c>
      <c r="K71" s="1">
        <v>3</v>
      </c>
      <c r="L71" s="1">
        <v>2</v>
      </c>
      <c r="M71" s="1">
        <v>2</v>
      </c>
      <c r="N71" s="1">
        <v>2</v>
      </c>
      <c r="O71" s="1">
        <v>3</v>
      </c>
      <c r="P71" s="1">
        <f t="shared" ref="P71:P80" si="2">SUM(J71:O71)</f>
        <v>16</v>
      </c>
    </row>
    <row r="72" spans="1:16" ht="20.399999999999999" x14ac:dyDescent="0.35">
      <c r="A72" s="2">
        <f t="shared" si="1"/>
        <v>5</v>
      </c>
      <c r="B72" s="1" t="s">
        <v>51</v>
      </c>
      <c r="C72" s="1"/>
      <c r="D72" s="1"/>
      <c r="E72" s="1"/>
      <c r="F72" s="1" t="s">
        <v>99</v>
      </c>
      <c r="G72" s="1"/>
      <c r="H72" s="1" t="s">
        <v>100</v>
      </c>
      <c r="I72" s="1"/>
      <c r="J72" s="1">
        <v>4</v>
      </c>
      <c r="K72" s="1">
        <v>2</v>
      </c>
      <c r="L72" s="1">
        <v>3</v>
      </c>
      <c r="M72" s="1">
        <v>2</v>
      </c>
      <c r="N72" s="1">
        <v>2</v>
      </c>
      <c r="O72" s="1">
        <v>3</v>
      </c>
      <c r="P72" s="1">
        <f t="shared" si="2"/>
        <v>16</v>
      </c>
    </row>
    <row r="73" spans="1:16" ht="20.399999999999999" x14ac:dyDescent="0.35">
      <c r="A73" s="2">
        <f t="shared" si="1"/>
        <v>6</v>
      </c>
      <c r="B73" s="1" t="s">
        <v>55</v>
      </c>
      <c r="C73" s="1"/>
      <c r="D73" s="1"/>
      <c r="E73" s="1"/>
      <c r="F73" s="11"/>
      <c r="G73" s="1" t="s">
        <v>27</v>
      </c>
      <c r="H73" s="1" t="s">
        <v>103</v>
      </c>
      <c r="I73" s="1"/>
      <c r="J73" s="1">
        <v>4</v>
      </c>
      <c r="K73" s="1">
        <v>2</v>
      </c>
      <c r="L73" s="1">
        <v>3</v>
      </c>
      <c r="M73" s="1">
        <v>2</v>
      </c>
      <c r="N73" s="1">
        <v>3</v>
      </c>
      <c r="O73" s="1">
        <v>2</v>
      </c>
      <c r="P73" s="1">
        <f t="shared" si="2"/>
        <v>16</v>
      </c>
    </row>
    <row r="74" spans="1:16" ht="20.399999999999999" x14ac:dyDescent="0.35">
      <c r="A74" s="2">
        <f t="shared" si="1"/>
        <v>7</v>
      </c>
      <c r="B74" s="1" t="s">
        <v>56</v>
      </c>
      <c r="C74" s="1"/>
      <c r="D74" s="1"/>
      <c r="E74" s="1"/>
      <c r="F74" s="11"/>
      <c r="G74" s="1"/>
      <c r="H74" s="1" t="s">
        <v>104</v>
      </c>
      <c r="I74" s="1"/>
      <c r="J74" s="1">
        <v>4</v>
      </c>
      <c r="K74" s="1">
        <v>2</v>
      </c>
      <c r="L74" s="1">
        <v>3</v>
      </c>
      <c r="M74" s="1">
        <v>2</v>
      </c>
      <c r="N74" s="1">
        <v>2</v>
      </c>
      <c r="O74" s="1">
        <v>3</v>
      </c>
      <c r="P74" s="1">
        <f t="shared" si="2"/>
        <v>16</v>
      </c>
    </row>
    <row r="75" spans="1:16" ht="20.399999999999999" x14ac:dyDescent="0.35">
      <c r="A75" s="2">
        <f t="shared" si="1"/>
        <v>8</v>
      </c>
      <c r="B75" s="1" t="s">
        <v>57</v>
      </c>
      <c r="C75" s="1"/>
      <c r="D75" s="1"/>
      <c r="E75" s="1"/>
      <c r="F75" s="11"/>
      <c r="G75" s="1"/>
      <c r="H75" s="1" t="s">
        <v>105</v>
      </c>
      <c r="I75" s="1"/>
      <c r="J75" s="1">
        <v>1</v>
      </c>
      <c r="K75" s="1">
        <v>3</v>
      </c>
      <c r="L75" s="1">
        <v>3</v>
      </c>
      <c r="M75" s="1">
        <v>3</v>
      </c>
      <c r="N75" s="1">
        <v>3</v>
      </c>
      <c r="O75" s="1">
        <v>3</v>
      </c>
      <c r="P75" s="1">
        <f t="shared" si="2"/>
        <v>16</v>
      </c>
    </row>
    <row r="76" spans="1:16" ht="20.399999999999999" x14ac:dyDescent="0.35">
      <c r="A76" s="2">
        <f t="shared" si="1"/>
        <v>9</v>
      </c>
      <c r="B76" s="1" t="s">
        <v>58</v>
      </c>
      <c r="C76" s="1"/>
      <c r="D76" s="1"/>
      <c r="E76" s="1"/>
      <c r="F76" s="11"/>
      <c r="G76" s="1" t="s">
        <v>106</v>
      </c>
      <c r="H76" s="1" t="s">
        <v>107</v>
      </c>
      <c r="I76" s="1"/>
      <c r="J76" s="1">
        <v>4</v>
      </c>
      <c r="K76" s="1">
        <v>3</v>
      </c>
      <c r="L76" s="1">
        <v>3</v>
      </c>
      <c r="M76" s="1">
        <v>1</v>
      </c>
      <c r="N76" s="1">
        <v>3</v>
      </c>
      <c r="O76" s="1">
        <v>1</v>
      </c>
      <c r="P76" s="1">
        <f t="shared" si="2"/>
        <v>15</v>
      </c>
    </row>
    <row r="77" spans="1:16" ht="20.399999999999999" x14ac:dyDescent="0.35">
      <c r="A77" s="2">
        <f t="shared" ref="A77:A87" si="3">1+A76</f>
        <v>10</v>
      </c>
      <c r="B77" s="1" t="s">
        <v>59</v>
      </c>
      <c r="C77" s="1"/>
      <c r="D77" s="1"/>
      <c r="E77" s="1"/>
      <c r="F77" s="11"/>
      <c r="G77" s="1" t="s">
        <v>29</v>
      </c>
      <c r="H77" s="1" t="s">
        <v>108</v>
      </c>
      <c r="I77" s="1"/>
      <c r="J77" s="1">
        <v>2</v>
      </c>
      <c r="K77" s="1">
        <v>2</v>
      </c>
      <c r="L77" s="1">
        <v>2</v>
      </c>
      <c r="M77" s="1">
        <v>4</v>
      </c>
      <c r="N77" s="1">
        <v>2</v>
      </c>
      <c r="O77" s="1">
        <v>2</v>
      </c>
      <c r="P77" s="1">
        <f t="shared" si="2"/>
        <v>14</v>
      </c>
    </row>
    <row r="78" spans="1:16" ht="20.399999999999999" x14ac:dyDescent="0.35">
      <c r="A78" s="2">
        <f t="shared" si="3"/>
        <v>11</v>
      </c>
      <c r="B78" s="1" t="s">
        <v>60</v>
      </c>
      <c r="C78" s="1"/>
      <c r="D78" s="1"/>
      <c r="E78" s="1"/>
      <c r="F78" s="11"/>
      <c r="G78" s="1" t="s">
        <v>29</v>
      </c>
      <c r="H78" s="1" t="s">
        <v>109</v>
      </c>
      <c r="I78" s="1"/>
      <c r="J78" s="1">
        <v>4</v>
      </c>
      <c r="K78" s="1">
        <v>2</v>
      </c>
      <c r="L78" s="1">
        <v>2</v>
      </c>
      <c r="M78" s="1">
        <v>2</v>
      </c>
      <c r="N78" s="1">
        <v>2</v>
      </c>
      <c r="O78" s="1">
        <v>2</v>
      </c>
      <c r="P78" s="1">
        <f t="shared" si="2"/>
        <v>14</v>
      </c>
    </row>
    <row r="79" spans="1:16" ht="20.399999999999999" x14ac:dyDescent="0.35">
      <c r="A79" s="2">
        <f t="shared" si="3"/>
        <v>12</v>
      </c>
      <c r="B79" s="1" t="s">
        <v>61</v>
      </c>
      <c r="C79" s="1"/>
      <c r="D79" s="1"/>
      <c r="E79" s="1"/>
      <c r="F79" s="11"/>
      <c r="G79" s="1" t="s">
        <v>106</v>
      </c>
      <c r="H79" s="1" t="s">
        <v>110</v>
      </c>
      <c r="I79" s="1"/>
      <c r="J79" s="1">
        <v>4</v>
      </c>
      <c r="K79" s="1">
        <v>2</v>
      </c>
      <c r="L79" s="1">
        <v>2</v>
      </c>
      <c r="M79" s="1">
        <v>2</v>
      </c>
      <c r="N79" s="1">
        <v>2</v>
      </c>
      <c r="O79" s="1">
        <v>1</v>
      </c>
      <c r="P79" s="1">
        <f t="shared" si="2"/>
        <v>13</v>
      </c>
    </row>
    <row r="80" spans="1:16" ht="20.399999999999999" x14ac:dyDescent="0.35">
      <c r="A80" s="2">
        <f t="shared" si="3"/>
        <v>13</v>
      </c>
      <c r="B80" s="1" t="s">
        <v>53</v>
      </c>
      <c r="C80" s="1"/>
      <c r="D80" s="1"/>
      <c r="E80" s="1"/>
      <c r="F80" s="11"/>
      <c r="G80" s="11" t="s">
        <v>28</v>
      </c>
      <c r="H80" s="1" t="s">
        <v>102</v>
      </c>
      <c r="I80" s="1"/>
      <c r="J80" s="1">
        <v>4</v>
      </c>
      <c r="K80" s="1">
        <v>1</v>
      </c>
      <c r="L80" s="1">
        <v>2</v>
      </c>
      <c r="M80" s="1">
        <v>1</v>
      </c>
      <c r="N80" s="1">
        <v>3</v>
      </c>
      <c r="O80" s="1">
        <v>1</v>
      </c>
      <c r="P80" s="1">
        <f t="shared" si="2"/>
        <v>12</v>
      </c>
    </row>
    <row r="81" spans="1:14" ht="20.399999999999999" x14ac:dyDescent="0.35">
      <c r="A81" s="2">
        <f t="shared" si="3"/>
        <v>14</v>
      </c>
      <c r="B81" s="1" t="s">
        <v>54</v>
      </c>
      <c r="C81" s="1"/>
      <c r="D81" s="1"/>
      <c r="E81" s="1"/>
      <c r="F81" s="1"/>
      <c r="G81" s="11" t="s">
        <v>28</v>
      </c>
      <c r="H81" s="1" t="s">
        <v>102</v>
      </c>
      <c r="I81" s="1"/>
      <c r="J81" s="1"/>
      <c r="K81" s="1"/>
      <c r="L81" s="1"/>
      <c r="M81" s="1"/>
      <c r="N81" s="1"/>
    </row>
    <row r="82" spans="1:14" ht="20.399999999999999" x14ac:dyDescent="0.35">
      <c r="A82" s="2">
        <f t="shared" si="3"/>
        <v>15</v>
      </c>
      <c r="B82" s="1" t="s">
        <v>62</v>
      </c>
      <c r="C82" s="1"/>
      <c r="D82" s="1" t="s">
        <v>145</v>
      </c>
      <c r="E82" s="1">
        <v>60620</v>
      </c>
      <c r="F82" s="11" t="s">
        <v>99</v>
      </c>
      <c r="G82" s="1"/>
      <c r="H82" s="1" t="s">
        <v>26</v>
      </c>
      <c r="I82" s="1"/>
      <c r="J82" s="1"/>
      <c r="K82" s="1"/>
      <c r="L82" s="1"/>
      <c r="M82" s="1"/>
      <c r="N82" s="1"/>
    </row>
    <row r="83" spans="1:14" ht="20.399999999999999" x14ac:dyDescent="0.35">
      <c r="A83" s="2">
        <f t="shared" si="3"/>
        <v>16</v>
      </c>
      <c r="B83" s="1"/>
      <c r="C83" s="1"/>
      <c r="D83" s="1"/>
      <c r="E83" s="1"/>
      <c r="F83" s="1"/>
      <c r="G83" s="14"/>
      <c r="H83" s="21"/>
      <c r="I83" s="1"/>
      <c r="J83" s="1"/>
      <c r="K83" s="1"/>
      <c r="L83" s="1"/>
      <c r="M83" s="1"/>
      <c r="N83" s="1"/>
    </row>
    <row r="84" spans="1:14" ht="20.399999999999999" x14ac:dyDescent="0.35">
      <c r="A84" s="2">
        <f t="shared" si="3"/>
        <v>17</v>
      </c>
      <c r="B84" s="1"/>
      <c r="C84" s="1"/>
      <c r="D84" s="1"/>
      <c r="E84" s="1"/>
      <c r="F84" s="1"/>
      <c r="G84" s="13"/>
      <c r="H84" s="7"/>
      <c r="I84" s="1"/>
      <c r="J84" s="1"/>
      <c r="K84" s="1"/>
      <c r="L84" s="1"/>
      <c r="M84" s="1"/>
      <c r="N84" s="1"/>
    </row>
    <row r="85" spans="1:14" ht="20.399999999999999" x14ac:dyDescent="0.35">
      <c r="A85" s="2">
        <f t="shared" si="3"/>
        <v>18</v>
      </c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</row>
    <row r="86" spans="1:14" ht="20.399999999999999" x14ac:dyDescent="0.35">
      <c r="A86" s="2">
        <f t="shared" si="3"/>
        <v>19</v>
      </c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</row>
    <row r="87" spans="1:14" ht="20.399999999999999" x14ac:dyDescent="0.35">
      <c r="A87" s="2">
        <f t="shared" si="3"/>
        <v>20</v>
      </c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</row>
    <row r="88" spans="1:14" ht="20.399999999999999" x14ac:dyDescent="0.35">
      <c r="A88" s="2">
        <f t="shared" ref="A88:A104" si="4">1+A87</f>
        <v>21</v>
      </c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</row>
    <row r="89" spans="1:14" ht="20.399999999999999" x14ac:dyDescent="0.35">
      <c r="A89" s="2">
        <f t="shared" si="4"/>
        <v>22</v>
      </c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</row>
    <row r="90" spans="1:14" ht="20.399999999999999" x14ac:dyDescent="0.35">
      <c r="A90" s="2">
        <f t="shared" si="4"/>
        <v>23</v>
      </c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</row>
    <row r="91" spans="1:14" ht="20.399999999999999" x14ac:dyDescent="0.35">
      <c r="A91" s="2">
        <f t="shared" si="4"/>
        <v>24</v>
      </c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</row>
    <row r="92" spans="1:14" ht="20.399999999999999" x14ac:dyDescent="0.35">
      <c r="A92" s="2">
        <f t="shared" si="4"/>
        <v>25</v>
      </c>
      <c r="B92" s="1"/>
      <c r="C92" s="1"/>
      <c r="D92" s="1"/>
      <c r="E92" s="1"/>
      <c r="F92" s="11"/>
      <c r="G92" s="14"/>
      <c r="H92" s="12"/>
      <c r="I92" s="1"/>
      <c r="J92" s="1"/>
      <c r="K92" s="1"/>
      <c r="L92" s="1"/>
      <c r="M92" s="1"/>
      <c r="N92" s="1"/>
    </row>
    <row r="93" spans="1:14" ht="20.399999999999999" x14ac:dyDescent="0.35">
      <c r="A93" s="2">
        <f t="shared" si="4"/>
        <v>26</v>
      </c>
      <c r="B93" s="1"/>
      <c r="C93" s="1"/>
      <c r="D93" s="1"/>
      <c r="E93" s="1"/>
      <c r="F93" s="1"/>
      <c r="G93" s="13"/>
      <c r="H93" s="7"/>
      <c r="I93" s="1"/>
      <c r="J93" s="1"/>
      <c r="K93" s="1"/>
      <c r="L93" s="1"/>
      <c r="M93" s="1"/>
      <c r="N93" s="1"/>
    </row>
    <row r="94" spans="1:14" ht="20.399999999999999" x14ac:dyDescent="0.35">
      <c r="A94" s="2">
        <f t="shared" si="4"/>
        <v>27</v>
      </c>
      <c r="B94" s="1"/>
      <c r="C94" s="1"/>
      <c r="D94" s="1"/>
      <c r="E94" s="1"/>
      <c r="F94" s="1"/>
      <c r="G94" s="13"/>
      <c r="H94" s="7"/>
      <c r="I94" s="1"/>
      <c r="J94" s="1"/>
      <c r="K94" s="1"/>
      <c r="L94" s="1"/>
      <c r="M94" s="1"/>
      <c r="N94" s="1"/>
    </row>
    <row r="95" spans="1:14" ht="20.399999999999999" x14ac:dyDescent="0.35">
      <c r="A95" s="2">
        <f t="shared" si="4"/>
        <v>28</v>
      </c>
      <c r="B95" s="1"/>
      <c r="C95" s="1"/>
      <c r="D95" s="1"/>
      <c r="E95" s="1"/>
      <c r="F95" s="1"/>
      <c r="G95" s="13"/>
      <c r="H95" s="7"/>
      <c r="I95" s="1"/>
      <c r="J95" s="1"/>
      <c r="K95" s="1"/>
      <c r="L95" s="1"/>
      <c r="M95" s="1"/>
      <c r="N95" s="1"/>
    </row>
    <row r="96" spans="1:14" ht="20.399999999999999" x14ac:dyDescent="0.35">
      <c r="A96" s="2">
        <f t="shared" si="4"/>
        <v>29</v>
      </c>
      <c r="B96" s="1"/>
      <c r="C96" s="1"/>
      <c r="D96" s="1"/>
      <c r="E96" s="1"/>
      <c r="F96" s="1"/>
      <c r="G96" s="13"/>
      <c r="H96" s="7"/>
      <c r="I96" s="1"/>
      <c r="J96" s="1"/>
      <c r="K96" s="1"/>
      <c r="L96" s="1"/>
      <c r="M96" s="1"/>
      <c r="N96" s="1"/>
    </row>
    <row r="97" spans="1:14" ht="20.399999999999999" x14ac:dyDescent="0.35">
      <c r="A97" s="2">
        <f t="shared" si="4"/>
        <v>30</v>
      </c>
      <c r="B97" s="1"/>
      <c r="C97" s="1"/>
      <c r="D97" s="1"/>
      <c r="E97" s="1"/>
      <c r="F97" s="1"/>
      <c r="G97" s="14"/>
      <c r="H97" s="21"/>
      <c r="I97" s="1"/>
      <c r="J97" s="1"/>
      <c r="K97" s="1"/>
      <c r="L97" s="1"/>
      <c r="M97" s="1"/>
      <c r="N97" s="1"/>
    </row>
    <row r="98" spans="1:14" ht="20.399999999999999" x14ac:dyDescent="0.35">
      <c r="A98" s="2">
        <f t="shared" si="4"/>
        <v>31</v>
      </c>
      <c r="B98" s="1"/>
      <c r="D98" s="1"/>
      <c r="E98" s="1"/>
      <c r="F98" s="11"/>
      <c r="G98" s="14"/>
      <c r="H98" s="1"/>
      <c r="I98" s="1"/>
      <c r="J98" s="1"/>
      <c r="K98" s="1"/>
      <c r="L98" s="1"/>
      <c r="M98" s="1"/>
      <c r="N98" s="1"/>
    </row>
    <row r="99" spans="1:14" ht="20.399999999999999" x14ac:dyDescent="0.35">
      <c r="A99" s="2">
        <f t="shared" si="4"/>
        <v>32</v>
      </c>
      <c r="B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</row>
    <row r="100" spans="1:14" ht="20.399999999999999" x14ac:dyDescent="0.35">
      <c r="A100" s="2">
        <f t="shared" si="4"/>
        <v>33</v>
      </c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</row>
    <row r="101" spans="1:14" ht="20.399999999999999" x14ac:dyDescent="0.35">
      <c r="A101" s="2">
        <f t="shared" si="4"/>
        <v>34</v>
      </c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</row>
    <row r="102" spans="1:14" ht="20.399999999999999" x14ac:dyDescent="0.35">
      <c r="A102" s="2">
        <f t="shared" si="4"/>
        <v>35</v>
      </c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</row>
    <row r="103" spans="1:14" ht="20.399999999999999" x14ac:dyDescent="0.35">
      <c r="A103" s="2">
        <f t="shared" si="4"/>
        <v>36</v>
      </c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</row>
    <row r="104" spans="1:14" ht="20.399999999999999" x14ac:dyDescent="0.35">
      <c r="A104" s="2">
        <f t="shared" si="4"/>
        <v>37</v>
      </c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</row>
    <row r="105" spans="1:14" ht="20.399999999999999" x14ac:dyDescent="0.35">
      <c r="A105" s="2"/>
      <c r="J105" s="1"/>
      <c r="K105" s="1"/>
      <c r="L105" s="1"/>
      <c r="M105" s="1"/>
      <c r="N105" s="1"/>
    </row>
    <row r="106" spans="1:14" ht="20.399999999999999" x14ac:dyDescent="0.35">
      <c r="A106" s="2"/>
      <c r="J106" s="1"/>
      <c r="K106" s="1"/>
      <c r="L106" s="1"/>
      <c r="M106" s="1"/>
      <c r="N106" s="1"/>
    </row>
    <row r="107" spans="1:14" ht="20.399999999999999" x14ac:dyDescent="0.35">
      <c r="A107" s="2"/>
      <c r="J107" s="1"/>
      <c r="K107" s="1"/>
      <c r="L107" s="1"/>
      <c r="M107" s="1"/>
      <c r="N107" s="1"/>
    </row>
    <row r="108" spans="1:14" ht="20.399999999999999" x14ac:dyDescent="0.35">
      <c r="A108" s="2"/>
      <c r="J108" s="1"/>
      <c r="K108" s="1"/>
      <c r="L108" s="1"/>
      <c r="M108" s="1"/>
      <c r="N108" s="1"/>
    </row>
    <row r="109" spans="1:14" ht="20.399999999999999" x14ac:dyDescent="0.35">
      <c r="A109" s="2"/>
      <c r="J109" s="1"/>
      <c r="K109" s="1"/>
      <c r="L109" s="1"/>
      <c r="M109" s="1"/>
      <c r="N109" s="1"/>
    </row>
    <row r="110" spans="1:14" ht="20.399999999999999" x14ac:dyDescent="0.35">
      <c r="A110" s="2"/>
      <c r="J110" s="1"/>
      <c r="K110" s="1"/>
      <c r="L110" s="1"/>
      <c r="M110" s="1"/>
      <c r="N110" s="1"/>
    </row>
    <row r="111" spans="1:14" ht="20.399999999999999" x14ac:dyDescent="0.35">
      <c r="A111" s="2"/>
      <c r="J111" s="1"/>
      <c r="K111" s="1"/>
      <c r="L111" s="1"/>
      <c r="M111" s="1"/>
      <c r="N111" s="1"/>
    </row>
    <row r="112" spans="1:14" ht="20.399999999999999" x14ac:dyDescent="0.35">
      <c r="A112" s="2"/>
      <c r="J112" s="1"/>
      <c r="K112" s="1"/>
      <c r="L112" s="1"/>
      <c r="M112" s="1"/>
      <c r="N112" s="1"/>
    </row>
    <row r="113" spans="1:14" ht="20.399999999999999" x14ac:dyDescent="0.35">
      <c r="A113" s="2"/>
      <c r="J113" s="1"/>
      <c r="K113" s="1"/>
      <c r="L113" s="1"/>
      <c r="M113" s="1"/>
      <c r="N113" s="1"/>
    </row>
    <row r="114" spans="1:14" ht="20.399999999999999" x14ac:dyDescent="0.35">
      <c r="A114" s="2"/>
      <c r="J114" s="1"/>
      <c r="K114" s="1"/>
      <c r="L114" s="1"/>
      <c r="M114" s="1"/>
      <c r="N114" s="1"/>
    </row>
    <row r="115" spans="1:14" ht="20.399999999999999" x14ac:dyDescent="0.35">
      <c r="I115" s="1"/>
      <c r="J115" s="1"/>
      <c r="K115" s="1"/>
      <c r="L115" s="1"/>
      <c r="M115" s="1"/>
      <c r="N115" s="1"/>
    </row>
    <row r="116" spans="1:14" ht="20.399999999999999" x14ac:dyDescent="0.35">
      <c r="F116" s="1"/>
      <c r="G116" s="1"/>
      <c r="H116" s="1"/>
      <c r="I116" s="1"/>
      <c r="J116" s="1"/>
      <c r="K116" s="1"/>
      <c r="L116" s="1"/>
      <c r="M116" s="1"/>
      <c r="N116" s="1"/>
    </row>
    <row r="117" spans="1:14" ht="20.399999999999999" x14ac:dyDescent="0.35">
      <c r="J117" s="1"/>
      <c r="K117" s="1"/>
      <c r="L117" s="1"/>
      <c r="M117" s="1"/>
      <c r="N117" s="1"/>
    </row>
    <row r="118" spans="1:14" ht="20.399999999999999" x14ac:dyDescent="0.35">
      <c r="J118" s="1"/>
      <c r="K118" s="1"/>
      <c r="L118" s="1"/>
      <c r="M118" s="1"/>
      <c r="N118" s="1"/>
    </row>
    <row r="119" spans="1:14" ht="20.399999999999999" x14ac:dyDescent="0.35">
      <c r="J119" s="1"/>
      <c r="K119" s="1"/>
      <c r="L119" s="1"/>
      <c r="M119" s="1"/>
      <c r="N119" s="1"/>
    </row>
    <row r="120" spans="1:14" ht="20.399999999999999" x14ac:dyDescent="0.35">
      <c r="J120" s="1"/>
      <c r="K120" s="1"/>
      <c r="L120" s="1"/>
      <c r="M120" s="1"/>
      <c r="N120" s="1"/>
    </row>
    <row r="121" spans="1:14" ht="20.399999999999999" x14ac:dyDescent="0.35">
      <c r="J121" s="1"/>
      <c r="K121" s="1"/>
      <c r="L121" s="1"/>
      <c r="M121" s="1"/>
      <c r="N121" s="1"/>
    </row>
    <row r="122" spans="1:14" ht="20.399999999999999" x14ac:dyDescent="0.35">
      <c r="J122" s="1"/>
      <c r="K122" s="1"/>
      <c r="L122" s="1"/>
      <c r="M122" s="1"/>
      <c r="N122" s="1"/>
    </row>
    <row r="123" spans="1:14" ht="20.399999999999999" x14ac:dyDescent="0.35">
      <c r="J123" s="1"/>
      <c r="K123" s="1"/>
      <c r="L123" s="1"/>
      <c r="M123" s="1"/>
      <c r="N123" s="1"/>
    </row>
    <row r="124" spans="1:14" ht="20.399999999999999" x14ac:dyDescent="0.35">
      <c r="J124" s="1"/>
      <c r="K124" s="1"/>
      <c r="L124" s="1"/>
      <c r="M124" s="1"/>
      <c r="N124" s="1"/>
    </row>
    <row r="125" spans="1:14" ht="20.399999999999999" x14ac:dyDescent="0.35">
      <c r="J125" s="1"/>
      <c r="K125" s="1"/>
      <c r="L125" s="1"/>
      <c r="M125" s="1"/>
      <c r="N125" s="1"/>
    </row>
    <row r="126" spans="1:14" ht="20.399999999999999" x14ac:dyDescent="0.35">
      <c r="J126" s="1"/>
      <c r="K126" s="1"/>
      <c r="L126" s="1"/>
      <c r="M126" s="1"/>
      <c r="N126" s="1"/>
    </row>
    <row r="127" spans="1:14" ht="20.399999999999999" x14ac:dyDescent="0.35">
      <c r="J127" s="1"/>
      <c r="K127" s="1"/>
      <c r="L127" s="1"/>
      <c r="M127" s="1"/>
      <c r="N127" s="1"/>
    </row>
    <row r="128" spans="1:14" ht="20.399999999999999" x14ac:dyDescent="0.35">
      <c r="J128" s="1"/>
      <c r="K128" s="1"/>
      <c r="L128" s="1"/>
      <c r="M128" s="1"/>
      <c r="N128" s="1"/>
    </row>
    <row r="129" spans="1:14" ht="20.399999999999999" x14ac:dyDescent="0.35">
      <c r="J129" s="1"/>
      <c r="K129" s="1"/>
      <c r="L129" s="1"/>
      <c r="M129" s="1"/>
      <c r="N129" s="1"/>
    </row>
    <row r="130" spans="1:14" ht="20.399999999999999" x14ac:dyDescent="0.35">
      <c r="J130" s="1"/>
      <c r="K130" s="1"/>
      <c r="L130" s="1"/>
      <c r="M130" s="1"/>
      <c r="N130" s="1"/>
    </row>
    <row r="131" spans="1:14" ht="20.399999999999999" x14ac:dyDescent="0.35">
      <c r="J131" s="1"/>
      <c r="K131" s="1"/>
      <c r="L131" s="1"/>
      <c r="M131" s="1"/>
      <c r="N131" s="1"/>
    </row>
    <row r="132" spans="1:14" ht="20.399999999999999" x14ac:dyDescent="0.35">
      <c r="J132" s="1"/>
      <c r="K132" s="1"/>
      <c r="L132" s="1"/>
      <c r="M132" s="1"/>
      <c r="N132" s="1"/>
    </row>
    <row r="133" spans="1:14" ht="20.399999999999999" x14ac:dyDescent="0.35">
      <c r="J133" s="1"/>
      <c r="K133" s="1"/>
      <c r="L133" s="1"/>
      <c r="M133" s="1"/>
      <c r="N133" s="1"/>
    </row>
    <row r="134" spans="1:14" ht="20.399999999999999" x14ac:dyDescent="0.35">
      <c r="J134" s="1"/>
      <c r="K134" s="1"/>
      <c r="L134" s="1"/>
      <c r="M134" s="1"/>
      <c r="N134" s="1"/>
    </row>
    <row r="135" spans="1:14" ht="20.399999999999999" x14ac:dyDescent="0.35">
      <c r="J135" s="1"/>
      <c r="K135" s="1"/>
      <c r="L135" s="1"/>
      <c r="M135" s="1"/>
      <c r="N135" s="1"/>
    </row>
    <row r="136" spans="1:14" ht="20.399999999999999" x14ac:dyDescent="0.35">
      <c r="J136" s="1"/>
      <c r="K136" s="1"/>
      <c r="L136" s="1"/>
      <c r="M136" s="1"/>
      <c r="N136" s="1"/>
    </row>
    <row r="137" spans="1:14" ht="20.399999999999999" x14ac:dyDescent="0.35">
      <c r="A137" s="2"/>
      <c r="J137" s="1"/>
      <c r="K137" s="1"/>
      <c r="L137" s="1"/>
      <c r="M137" s="1"/>
      <c r="N137" s="1"/>
    </row>
    <row r="138" spans="1:14" ht="20.399999999999999" x14ac:dyDescent="0.35">
      <c r="A138" s="2"/>
      <c r="I138" s="1"/>
      <c r="J138" s="1"/>
      <c r="K138" s="1"/>
      <c r="L138" s="1"/>
      <c r="M138" s="1"/>
      <c r="N138" s="1"/>
    </row>
    <row r="139" spans="1:14" ht="21" x14ac:dyDescent="0.4">
      <c r="A139" s="1"/>
      <c r="B139" s="1" t="s">
        <v>18</v>
      </c>
      <c r="C139" s="1" t="s">
        <v>19</v>
      </c>
      <c r="D139" s="1" t="str">
        <f>+D49</f>
        <v>75th St.</v>
      </c>
      <c r="E139" s="1"/>
      <c r="F139" s="3"/>
      <c r="G139" s="13"/>
      <c r="H139" s="1"/>
      <c r="I139" s="1"/>
      <c r="J139" s="1"/>
      <c r="K139" s="1"/>
      <c r="L139" s="1"/>
      <c r="M139" s="1"/>
      <c r="N139" s="1"/>
    </row>
    <row r="140" spans="1:14" ht="21" x14ac:dyDescent="0.4">
      <c r="A140" s="1"/>
      <c r="B140" s="1" t="s">
        <v>20</v>
      </c>
      <c r="C140" s="1" t="s">
        <v>21</v>
      </c>
      <c r="D140" s="1" t="str">
        <f>+D50</f>
        <v>RR, Major Taylor Bike Trail</v>
      </c>
      <c r="E140" s="1"/>
      <c r="F140" s="3"/>
      <c r="G140" s="1"/>
      <c r="H140" s="1"/>
      <c r="I140" s="1"/>
      <c r="J140" s="1"/>
      <c r="K140" s="1"/>
      <c r="L140" s="1"/>
      <c r="M140" s="1"/>
      <c r="N140" s="1"/>
    </row>
    <row r="141" spans="1:14" ht="21" x14ac:dyDescent="0.4">
      <c r="A141" s="1"/>
      <c r="B141" s="1" t="s">
        <v>22</v>
      </c>
      <c r="C141" s="1" t="s">
        <v>23</v>
      </c>
      <c r="D141" s="1" t="str">
        <f>+D51</f>
        <v>89th St., 91st St.</v>
      </c>
      <c r="E141" s="1"/>
      <c r="F141" s="3"/>
      <c r="G141" s="1"/>
      <c r="H141" s="1"/>
      <c r="I141" s="1"/>
      <c r="J141" s="1"/>
      <c r="K141" s="1"/>
      <c r="L141" s="1"/>
      <c r="M141" s="1"/>
      <c r="N141" s="1"/>
    </row>
    <row r="142" spans="1:14" ht="21" x14ac:dyDescent="0.4">
      <c r="A142" s="1">
        <f>+A139+A140+A141</f>
        <v>0</v>
      </c>
      <c r="B142" s="1" t="s">
        <v>13</v>
      </c>
      <c r="C142" s="2" t="s">
        <v>24</v>
      </c>
      <c r="D142" s="1" t="str">
        <f>+D52</f>
        <v>S. Stewart Ave.</v>
      </c>
      <c r="E142" s="1"/>
      <c r="F142" s="3"/>
      <c r="G142" s="1"/>
      <c r="H142" s="1"/>
      <c r="I142" s="1"/>
      <c r="J142" s="1"/>
      <c r="K142" s="1"/>
      <c r="L142" s="1"/>
      <c r="M142" s="1"/>
      <c r="N142" s="1"/>
    </row>
    <row r="143" spans="1:14" ht="20.399999999999999" x14ac:dyDescent="0.35">
      <c r="A143" s="2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</row>
    <row r="144" spans="1:14" ht="20.399999999999999" x14ac:dyDescent="0.35">
      <c r="A144" s="2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</row>
    <row r="145" spans="1:14" ht="20.399999999999999" x14ac:dyDescent="0.35">
      <c r="A145" s="2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</row>
    <row r="146" spans="1:14" ht="20.399999999999999" x14ac:dyDescent="0.35">
      <c r="A146" s="2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</row>
    <row r="147" spans="1:14" ht="20.399999999999999" x14ac:dyDescent="0.35">
      <c r="A147" s="2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</row>
    <row r="148" spans="1:14" ht="20.399999999999999" x14ac:dyDescent="0.35">
      <c r="A148" s="2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</row>
    <row r="149" spans="1:14" ht="20.399999999999999" x14ac:dyDescent="0.35">
      <c r="A149" s="2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</row>
    <row r="150" spans="1:14" ht="20.399999999999999" x14ac:dyDescent="0.35">
      <c r="A150" s="2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</row>
    <row r="151" spans="1:14" ht="20.399999999999999" x14ac:dyDescent="0.35">
      <c r="A151" s="2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</row>
    <row r="152" spans="1:14" ht="20.399999999999999" x14ac:dyDescent="0.35">
      <c r="A152" s="2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</row>
    <row r="153" spans="1:14" ht="20.399999999999999" x14ac:dyDescent="0.35">
      <c r="A153" s="2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</row>
    <row r="154" spans="1:14" ht="20.399999999999999" x14ac:dyDescent="0.35">
      <c r="A154" s="2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</row>
    <row r="155" spans="1:14" ht="20.399999999999999" x14ac:dyDescent="0.35">
      <c r="A155" s="2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</row>
    <row r="156" spans="1:14" ht="20.399999999999999" x14ac:dyDescent="0.35">
      <c r="A156" s="2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</row>
    <row r="157" spans="1:14" ht="20.399999999999999" x14ac:dyDescent="0.35">
      <c r="A157" s="2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</row>
    <row r="158" spans="1:14" ht="20.399999999999999" x14ac:dyDescent="0.35">
      <c r="A158" s="2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</row>
    <row r="159" spans="1:14" ht="20.399999999999999" x14ac:dyDescent="0.35">
      <c r="A159" s="2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</row>
    <row r="160" spans="1:14" ht="20.399999999999999" x14ac:dyDescent="0.35">
      <c r="A160" s="2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</row>
    <row r="161" spans="1:14" ht="20.399999999999999" x14ac:dyDescent="0.35">
      <c r="A161" s="2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</row>
    <row r="162" spans="1:14" ht="20.399999999999999" x14ac:dyDescent="0.35">
      <c r="A162" s="2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</row>
    <row r="163" spans="1:14" ht="20.399999999999999" x14ac:dyDescent="0.35">
      <c r="A163" s="2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</row>
    <row r="164" spans="1:14" ht="20.399999999999999" x14ac:dyDescent="0.35">
      <c r="A164" s="2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</row>
    <row r="165" spans="1:14" ht="20.399999999999999" x14ac:dyDescent="0.35">
      <c r="A165" s="2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</row>
    <row r="166" spans="1:14" ht="20.399999999999999" x14ac:dyDescent="0.35">
      <c r="A166" s="2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</row>
    <row r="167" spans="1:14" ht="20.399999999999999" x14ac:dyDescent="0.35">
      <c r="A167" s="2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</row>
    <row r="168" spans="1:14" ht="20.399999999999999" x14ac:dyDescent="0.35">
      <c r="A168" s="2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</row>
    <row r="169" spans="1:14" ht="20.399999999999999" x14ac:dyDescent="0.35">
      <c r="A169" s="2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</row>
    <row r="170" spans="1:14" ht="20.399999999999999" x14ac:dyDescent="0.35">
      <c r="A170" s="2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</row>
    <row r="171" spans="1:14" ht="20.399999999999999" x14ac:dyDescent="0.35">
      <c r="A171" s="2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</row>
    <row r="172" spans="1:14" ht="20.399999999999999" x14ac:dyDescent="0.35">
      <c r="A172" s="2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</row>
    <row r="173" spans="1:14" ht="20.399999999999999" x14ac:dyDescent="0.35">
      <c r="A173" s="2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</row>
    <row r="174" spans="1:14" ht="20.399999999999999" x14ac:dyDescent="0.35">
      <c r="A174" s="2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</row>
    <row r="175" spans="1:14" ht="20.399999999999999" x14ac:dyDescent="0.35">
      <c r="A175" s="2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</row>
    <row r="176" spans="1:14" ht="20.399999999999999" x14ac:dyDescent="0.35">
      <c r="A176" s="2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</row>
    <row r="177" spans="1:14" ht="20.399999999999999" x14ac:dyDescent="0.35">
      <c r="A177" s="2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</row>
    <row r="178" spans="1:14" ht="20.399999999999999" x14ac:dyDescent="0.35">
      <c r="A178" s="2"/>
      <c r="B178" s="1"/>
      <c r="C178" s="1"/>
      <c r="D178" s="1"/>
      <c r="E178" s="1"/>
      <c r="F178" s="1"/>
      <c r="G178" s="1"/>
      <c r="H178" s="1"/>
      <c r="I178" s="1"/>
      <c r="J178" s="1"/>
    </row>
    <row r="179" spans="1:14" ht="20.399999999999999" x14ac:dyDescent="0.35">
      <c r="A179" s="2"/>
      <c r="B179" s="1"/>
      <c r="C179" s="1"/>
      <c r="D179" s="1"/>
      <c r="E179" s="1"/>
      <c r="F179" s="1"/>
      <c r="G179" s="1"/>
      <c r="H179" s="1"/>
      <c r="I179" s="1"/>
      <c r="J179" s="1"/>
    </row>
    <row r="180" spans="1:14" ht="20.399999999999999" x14ac:dyDescent="0.35">
      <c r="A180" s="2"/>
      <c r="B180" s="1"/>
      <c r="C180" s="1"/>
      <c r="D180" s="1"/>
      <c r="E180" s="1"/>
      <c r="F180" s="1"/>
      <c r="G180" s="1"/>
      <c r="H180" s="1"/>
      <c r="I180" s="1"/>
      <c r="J180" s="1"/>
    </row>
    <row r="181" spans="1:14" ht="20.399999999999999" x14ac:dyDescent="0.35">
      <c r="A181" s="2"/>
      <c r="B181" s="1"/>
      <c r="C181" s="1"/>
      <c r="D181" s="1"/>
      <c r="E181" s="1"/>
      <c r="F181" s="1"/>
      <c r="G181" s="1"/>
      <c r="H181" s="1"/>
      <c r="I181" s="1"/>
      <c r="J181" s="1"/>
    </row>
    <row r="182" spans="1:14" ht="20.399999999999999" x14ac:dyDescent="0.35">
      <c r="A182" s="2"/>
      <c r="B182" s="1"/>
      <c r="C182" s="1"/>
      <c r="D182" s="1"/>
      <c r="E182" s="1"/>
      <c r="F182" s="1"/>
      <c r="G182" s="1"/>
      <c r="H182" s="1"/>
      <c r="I182" s="1"/>
      <c r="J182" s="1"/>
    </row>
    <row r="183" spans="1:14" ht="20.399999999999999" x14ac:dyDescent="0.35">
      <c r="A183" s="2"/>
      <c r="B183" s="1"/>
      <c r="C183" s="1"/>
      <c r="D183" s="1"/>
      <c r="E183" s="1"/>
      <c r="F183" s="1"/>
      <c r="G183" s="1"/>
      <c r="H183" s="1"/>
      <c r="I183" s="1"/>
      <c r="J183" s="1"/>
    </row>
    <row r="184" spans="1:14" ht="20.399999999999999" x14ac:dyDescent="0.35">
      <c r="A184" s="2"/>
      <c r="B184" s="1"/>
      <c r="C184" s="1"/>
      <c r="D184" s="1"/>
      <c r="E184" s="1"/>
      <c r="F184" s="1"/>
      <c r="G184" s="1"/>
      <c r="H184" s="1"/>
      <c r="I184" s="1"/>
      <c r="J184" s="1"/>
    </row>
    <row r="185" spans="1:14" ht="20.399999999999999" x14ac:dyDescent="0.35">
      <c r="A185" s="2"/>
      <c r="B185" s="1"/>
      <c r="C185" s="1"/>
      <c r="D185" s="1"/>
      <c r="E185" s="1"/>
      <c r="F185" s="1"/>
      <c r="G185" s="1"/>
      <c r="H185" s="1"/>
      <c r="I185" s="1"/>
      <c r="J185" s="1"/>
    </row>
    <row r="186" spans="1:14" ht="20.399999999999999" x14ac:dyDescent="0.35">
      <c r="A186" s="2"/>
      <c r="B186" s="1"/>
      <c r="C186" s="1"/>
      <c r="D186" s="1"/>
      <c r="E186" s="1"/>
      <c r="F186" s="1"/>
      <c r="G186" s="1"/>
      <c r="H186" s="1"/>
      <c r="I186" s="1"/>
      <c r="J186" s="1"/>
    </row>
    <row r="187" spans="1:14" ht="20.399999999999999" x14ac:dyDescent="0.35">
      <c r="A187" s="2"/>
      <c r="B187" s="1"/>
      <c r="C187" s="1"/>
      <c r="D187" s="1"/>
      <c r="E187" s="1"/>
      <c r="F187" s="1"/>
      <c r="G187" s="1"/>
      <c r="H187" s="1"/>
      <c r="I187" s="1"/>
      <c r="J187" s="1"/>
    </row>
    <row r="188" spans="1:14" ht="20.399999999999999" x14ac:dyDescent="0.35">
      <c r="A188" s="2"/>
      <c r="B188" s="1"/>
      <c r="C188" s="1"/>
      <c r="D188" s="1"/>
      <c r="E188" s="1"/>
      <c r="F188" s="1"/>
      <c r="G188" s="1"/>
      <c r="H188" s="1"/>
      <c r="I188" s="1"/>
      <c r="J188" s="1"/>
    </row>
    <row r="189" spans="1:14" ht="20.399999999999999" x14ac:dyDescent="0.35">
      <c r="A189" s="2"/>
      <c r="B189" s="1"/>
      <c r="C189" s="1"/>
      <c r="D189" s="1"/>
      <c r="E189" s="1"/>
      <c r="F189" s="1"/>
      <c r="G189" s="1"/>
      <c r="H189" s="1"/>
      <c r="I189" s="1"/>
      <c r="J189" s="1"/>
    </row>
    <row r="190" spans="1:14" ht="20.399999999999999" x14ac:dyDescent="0.35">
      <c r="A190" s="2"/>
      <c r="B190" s="1"/>
      <c r="C190" s="1"/>
      <c r="D190" s="1"/>
      <c r="E190" s="1"/>
      <c r="F190" s="1"/>
      <c r="G190" s="1"/>
      <c r="H190" s="1"/>
      <c r="I190" s="1"/>
      <c r="J190" s="1"/>
    </row>
    <row r="191" spans="1:14" ht="20.399999999999999" x14ac:dyDescent="0.35">
      <c r="A191" s="2"/>
      <c r="B191" s="1"/>
      <c r="C191" s="1"/>
      <c r="D191" s="1"/>
      <c r="E191" s="1"/>
      <c r="F191" s="1"/>
      <c r="G191" s="1"/>
      <c r="H191" s="1"/>
      <c r="I191" s="1"/>
      <c r="J191" s="1"/>
    </row>
    <row r="192" spans="1:14" ht="20.399999999999999" x14ac:dyDescent="0.35">
      <c r="A192" s="2"/>
      <c r="B192" s="1"/>
      <c r="C192" s="1"/>
      <c r="D192" s="1"/>
      <c r="E192" s="1"/>
      <c r="F192" s="1"/>
      <c r="G192" s="1"/>
      <c r="H192" s="1"/>
      <c r="I192" s="1"/>
      <c r="J192" s="1"/>
    </row>
    <row r="193" spans="1:10" ht="20.399999999999999" x14ac:dyDescent="0.35">
      <c r="A193" s="2"/>
      <c r="B193" s="1"/>
      <c r="C193" s="1"/>
      <c r="D193" s="1"/>
      <c r="E193" s="1"/>
      <c r="F193" s="1"/>
      <c r="G193" s="1"/>
      <c r="H193" s="1"/>
      <c r="I193" s="1"/>
      <c r="J193" s="1"/>
    </row>
    <row r="194" spans="1:10" ht="20.399999999999999" x14ac:dyDescent="0.35">
      <c r="A194" s="2"/>
      <c r="B194" s="1"/>
      <c r="C194" s="1"/>
      <c r="D194" s="1"/>
      <c r="E194" s="1"/>
      <c r="F194" s="1"/>
      <c r="G194" s="1"/>
      <c r="H194" s="1"/>
      <c r="I194" s="1"/>
      <c r="J194" s="1"/>
    </row>
    <row r="195" spans="1:10" ht="20.399999999999999" x14ac:dyDescent="0.35">
      <c r="A195" s="2"/>
      <c r="B195" s="1"/>
      <c r="C195" s="1"/>
      <c r="D195" s="1"/>
      <c r="E195" s="1"/>
      <c r="F195" s="1"/>
      <c r="G195" s="1"/>
      <c r="H195" s="1"/>
      <c r="I195" s="1"/>
      <c r="J195" s="1"/>
    </row>
    <row r="196" spans="1:10" ht="20.399999999999999" x14ac:dyDescent="0.35">
      <c r="A196" s="2"/>
      <c r="B196" s="1"/>
      <c r="C196" s="1"/>
      <c r="D196" s="1"/>
      <c r="E196" s="1"/>
      <c r="F196" s="1"/>
      <c r="G196" s="1"/>
      <c r="H196" s="1"/>
      <c r="I196" s="1"/>
      <c r="J196" s="1"/>
    </row>
    <row r="197" spans="1:10" ht="20.399999999999999" x14ac:dyDescent="0.35">
      <c r="A197" s="2"/>
      <c r="B197" s="1"/>
      <c r="C197" s="1"/>
      <c r="D197" s="1"/>
      <c r="E197" s="1"/>
      <c r="F197" s="1"/>
      <c r="G197" s="1"/>
      <c r="H197" s="1"/>
      <c r="I197" s="1"/>
      <c r="J197" s="1"/>
    </row>
    <row r="198" spans="1:10" ht="20.399999999999999" x14ac:dyDescent="0.35">
      <c r="A198" s="2"/>
      <c r="B198" s="1"/>
      <c r="C198" s="1"/>
      <c r="D198" s="1"/>
      <c r="E198" s="1"/>
      <c r="F198" s="1"/>
      <c r="G198" s="1"/>
      <c r="H198" s="1"/>
      <c r="I198" s="1"/>
      <c r="J198" s="1"/>
    </row>
    <row r="199" spans="1:10" ht="20.399999999999999" x14ac:dyDescent="0.35">
      <c r="A199" s="2"/>
      <c r="B199" s="1"/>
      <c r="C199" s="1"/>
      <c r="D199" s="1"/>
      <c r="E199" s="1"/>
      <c r="F199" s="1"/>
      <c r="G199" s="1"/>
      <c r="H199" s="1"/>
      <c r="I199" s="1"/>
      <c r="J199" s="1"/>
    </row>
    <row r="200" spans="1:10" ht="20.399999999999999" x14ac:dyDescent="0.35">
      <c r="A200" s="2"/>
      <c r="B200" s="1"/>
      <c r="C200" s="1"/>
      <c r="D200" s="1"/>
      <c r="E200" s="1"/>
      <c r="F200" s="1"/>
      <c r="G200" s="1"/>
      <c r="H200" s="1"/>
      <c r="I200" s="1"/>
      <c r="J200" s="1"/>
    </row>
    <row r="201" spans="1:10" ht="20.399999999999999" x14ac:dyDescent="0.35">
      <c r="A201" s="2"/>
      <c r="B201" s="1"/>
      <c r="C201" s="1"/>
      <c r="D201" s="1"/>
      <c r="E201" s="1"/>
      <c r="F201" s="1"/>
      <c r="G201" s="1"/>
      <c r="H201" s="1"/>
      <c r="I201" s="1"/>
      <c r="J201" s="1"/>
    </row>
    <row r="202" spans="1:10" ht="20.399999999999999" x14ac:dyDescent="0.35">
      <c r="A202" s="2"/>
      <c r="B202" s="1"/>
      <c r="C202" s="1"/>
      <c r="D202" s="1"/>
      <c r="E202" s="1"/>
      <c r="F202" s="1"/>
      <c r="G202" s="1"/>
      <c r="H202" s="1"/>
      <c r="I202" s="1"/>
      <c r="J202" s="1"/>
    </row>
    <row r="203" spans="1:10" ht="20.399999999999999" x14ac:dyDescent="0.35">
      <c r="A203" s="2"/>
      <c r="B203" s="1"/>
      <c r="C203" s="1"/>
      <c r="D203" s="1"/>
      <c r="E203" s="1"/>
      <c r="F203" s="1"/>
      <c r="G203" s="1"/>
      <c r="H203" s="1"/>
      <c r="I203" s="1"/>
      <c r="J203" s="1"/>
    </row>
    <row r="204" spans="1:10" ht="20.399999999999999" x14ac:dyDescent="0.35">
      <c r="A204" s="2"/>
      <c r="B204" s="1"/>
      <c r="C204" s="1"/>
      <c r="D204" s="1"/>
      <c r="E204" s="1"/>
      <c r="F204" s="1"/>
      <c r="G204" s="1"/>
      <c r="H204" s="1"/>
      <c r="I204" s="1"/>
      <c r="J204" s="1"/>
    </row>
    <row r="205" spans="1:10" ht="20.399999999999999" x14ac:dyDescent="0.35">
      <c r="A205" s="2"/>
      <c r="B205" s="1"/>
      <c r="C205" s="1"/>
      <c r="D205" s="1"/>
      <c r="E205" s="1"/>
      <c r="F205" s="1"/>
      <c r="G205" s="1"/>
      <c r="H205" s="1"/>
      <c r="I205" s="1"/>
      <c r="J205" s="1"/>
    </row>
    <row r="206" spans="1:10" ht="20.399999999999999" x14ac:dyDescent="0.35">
      <c r="A206" s="2"/>
      <c r="B206" s="1"/>
      <c r="C206" s="1"/>
      <c r="D206" s="1"/>
      <c r="E206" s="1"/>
      <c r="F206" s="1"/>
      <c r="G206" s="1"/>
      <c r="H206" s="1"/>
      <c r="I206" s="1"/>
      <c r="J206" s="1"/>
    </row>
    <row r="207" spans="1:10" ht="20.399999999999999" x14ac:dyDescent="0.35">
      <c r="A207" s="2"/>
      <c r="B207" s="1"/>
      <c r="C207" s="1"/>
      <c r="D207" s="1"/>
      <c r="E207" s="1"/>
      <c r="F207" s="1"/>
      <c r="G207" s="1"/>
      <c r="H207" s="1"/>
      <c r="I207" s="1"/>
      <c r="J207" s="1"/>
    </row>
    <row r="208" spans="1:10" ht="20.399999999999999" x14ac:dyDescent="0.35">
      <c r="A208" s="2"/>
      <c r="B208" s="1"/>
      <c r="C208" s="1"/>
      <c r="D208" s="1"/>
      <c r="E208" s="1"/>
      <c r="F208" s="1"/>
      <c r="G208" s="1"/>
      <c r="H208" s="1"/>
      <c r="I208" s="1"/>
      <c r="J208" s="1"/>
    </row>
    <row r="209" spans="1:10" ht="20.399999999999999" x14ac:dyDescent="0.35">
      <c r="A209" s="2"/>
      <c r="B209" s="1"/>
      <c r="C209" s="1"/>
      <c r="D209" s="1"/>
      <c r="E209" s="1"/>
      <c r="F209" s="1"/>
      <c r="G209" s="1"/>
      <c r="H209" s="1"/>
      <c r="I209" s="1"/>
      <c r="J209" s="1"/>
    </row>
    <row r="210" spans="1:10" ht="20.399999999999999" x14ac:dyDescent="0.35">
      <c r="A210" s="2"/>
      <c r="B210" s="1"/>
      <c r="C210" s="1"/>
      <c r="D210" s="1"/>
      <c r="E210" s="1"/>
      <c r="F210" s="1"/>
      <c r="G210" s="1"/>
      <c r="H210" s="1"/>
      <c r="I210" s="1"/>
      <c r="J210" s="1"/>
    </row>
    <row r="211" spans="1:10" ht="20.399999999999999" x14ac:dyDescent="0.35">
      <c r="A211" s="2"/>
      <c r="B211" s="1"/>
      <c r="C211" s="1"/>
      <c r="D211" s="1"/>
      <c r="E211" s="1"/>
      <c r="F211" s="1"/>
      <c r="G211" s="1"/>
      <c r="H211" s="1"/>
      <c r="I211" s="1"/>
      <c r="J211" s="1"/>
    </row>
    <row r="212" spans="1:10" ht="20.399999999999999" x14ac:dyDescent="0.35">
      <c r="A212" s="2"/>
      <c r="B212" s="1"/>
      <c r="C212" s="1"/>
      <c r="D212" s="1"/>
      <c r="E212" s="1"/>
      <c r="F212" s="1"/>
      <c r="G212" s="1"/>
      <c r="H212" s="1"/>
      <c r="I212" s="1"/>
      <c r="J212" s="1"/>
    </row>
    <row r="213" spans="1:10" ht="20.399999999999999" x14ac:dyDescent="0.35">
      <c r="A213" s="2"/>
      <c r="B213" s="1"/>
      <c r="C213" s="1"/>
      <c r="D213" s="1"/>
      <c r="E213" s="1"/>
      <c r="F213" s="1"/>
      <c r="G213" s="1"/>
      <c r="H213" s="1"/>
      <c r="I213" s="1"/>
      <c r="J213" s="1"/>
    </row>
    <row r="214" spans="1:10" ht="20.399999999999999" x14ac:dyDescent="0.35">
      <c r="A214" s="2"/>
      <c r="B214" s="1"/>
      <c r="C214" s="1"/>
      <c r="D214" s="1"/>
      <c r="E214" s="1"/>
      <c r="F214" s="1"/>
      <c r="G214" s="1"/>
      <c r="H214" s="1"/>
      <c r="I214" s="1"/>
      <c r="J214" s="1"/>
    </row>
    <row r="215" spans="1:10" ht="20.399999999999999" x14ac:dyDescent="0.35">
      <c r="A215" s="2"/>
      <c r="B215" s="1"/>
      <c r="C215" s="1"/>
      <c r="D215" s="1"/>
      <c r="E215" s="1"/>
      <c r="F215" s="1"/>
      <c r="G215" s="1"/>
      <c r="H215" s="1"/>
      <c r="I215" s="1"/>
      <c r="J215" s="1"/>
    </row>
    <row r="216" spans="1:10" ht="20.399999999999999" x14ac:dyDescent="0.35">
      <c r="A216" s="2"/>
      <c r="B216" s="1"/>
      <c r="C216" s="1"/>
      <c r="D216" s="1"/>
      <c r="E216" s="1"/>
      <c r="F216" s="1"/>
      <c r="G216" s="1"/>
      <c r="H216" s="1"/>
      <c r="I216" s="1"/>
      <c r="J216" s="1"/>
    </row>
    <row r="217" spans="1:10" ht="20.399999999999999" x14ac:dyDescent="0.35">
      <c r="A217" s="2"/>
      <c r="B217" s="1"/>
      <c r="C217" s="1"/>
      <c r="D217" s="1"/>
      <c r="E217" s="1"/>
      <c r="F217" s="1"/>
      <c r="G217" s="1"/>
      <c r="H217" s="1"/>
      <c r="I217" s="1"/>
      <c r="J217" s="1"/>
    </row>
    <row r="218" spans="1:10" ht="20.399999999999999" x14ac:dyDescent="0.35">
      <c r="A218" s="2"/>
      <c r="B218" s="1"/>
      <c r="C218" s="1"/>
      <c r="D218" s="1"/>
      <c r="E218" s="1"/>
      <c r="F218" s="1"/>
      <c r="G218" s="1"/>
      <c r="H218" s="1"/>
      <c r="I218" s="1"/>
      <c r="J218" s="1"/>
    </row>
    <row r="219" spans="1:10" ht="20.399999999999999" x14ac:dyDescent="0.35">
      <c r="A219" s="2"/>
      <c r="B219" s="1"/>
      <c r="C219" s="1"/>
      <c r="D219" s="1"/>
      <c r="E219" s="1"/>
      <c r="F219" s="1"/>
      <c r="G219" s="1"/>
      <c r="H219" s="1"/>
      <c r="I219" s="1"/>
      <c r="J219" s="1"/>
    </row>
    <row r="220" spans="1:10" ht="20.399999999999999" x14ac:dyDescent="0.35">
      <c r="A220" s="2"/>
      <c r="B220" s="1"/>
      <c r="C220" s="1"/>
      <c r="D220" s="1"/>
      <c r="E220" s="1"/>
      <c r="F220" s="1"/>
      <c r="G220" s="1"/>
      <c r="H220" s="1"/>
      <c r="I220" s="1"/>
      <c r="J220" s="1"/>
    </row>
    <row r="221" spans="1:10" ht="20.399999999999999" x14ac:dyDescent="0.35">
      <c r="A221" s="2"/>
      <c r="B221" s="1"/>
      <c r="C221" s="1"/>
      <c r="D221" s="1"/>
      <c r="E221" s="1"/>
      <c r="F221" s="1"/>
      <c r="G221" s="1"/>
      <c r="H221" s="1"/>
      <c r="I221" s="1"/>
      <c r="J221" s="1"/>
    </row>
    <row r="222" spans="1:10" ht="20.399999999999999" x14ac:dyDescent="0.35">
      <c r="A222" s="2"/>
      <c r="B222" s="1"/>
      <c r="C222" s="1"/>
      <c r="D222" s="1"/>
      <c r="E222" s="1"/>
      <c r="F222" s="1"/>
      <c r="G222" s="1"/>
      <c r="H222" s="1"/>
      <c r="I222" s="1"/>
      <c r="J222" s="1"/>
    </row>
    <row r="223" spans="1:10" ht="20.399999999999999" x14ac:dyDescent="0.35">
      <c r="A223" s="2"/>
      <c r="B223" s="1"/>
      <c r="C223" s="1"/>
      <c r="D223" s="1"/>
      <c r="E223" s="1"/>
      <c r="F223" s="1"/>
      <c r="G223" s="1"/>
      <c r="H223" s="1"/>
      <c r="I223" s="1"/>
      <c r="J223" s="1"/>
    </row>
    <row r="224" spans="1:10" ht="20.399999999999999" x14ac:dyDescent="0.35">
      <c r="A224" s="2"/>
      <c r="B224" s="1"/>
      <c r="C224" s="1"/>
      <c r="D224" s="1"/>
      <c r="E224" s="1"/>
      <c r="F224" s="1"/>
      <c r="G224" s="1"/>
      <c r="H224" s="1"/>
      <c r="I224" s="1"/>
      <c r="J224" s="1"/>
    </row>
    <row r="225" spans="1:10" ht="20.399999999999999" x14ac:dyDescent="0.35">
      <c r="A225" s="2"/>
      <c r="B225" s="1"/>
      <c r="C225" s="1"/>
      <c r="D225" s="1"/>
      <c r="E225" s="1"/>
      <c r="F225" s="1"/>
      <c r="G225" s="1"/>
      <c r="H225" s="1"/>
      <c r="I225" s="1"/>
      <c r="J225" s="1"/>
    </row>
    <row r="226" spans="1:10" ht="20.399999999999999" x14ac:dyDescent="0.35">
      <c r="A226" s="2"/>
      <c r="B226" s="1"/>
      <c r="C226" s="1"/>
      <c r="D226" s="1"/>
      <c r="E226" s="1"/>
      <c r="F226" s="1"/>
      <c r="G226" s="1"/>
      <c r="H226" s="1"/>
      <c r="I226" s="1"/>
      <c r="J226" s="1"/>
    </row>
    <row r="227" spans="1:10" ht="20.399999999999999" x14ac:dyDescent="0.35">
      <c r="A227" s="2"/>
      <c r="B227" s="1"/>
      <c r="C227" s="1"/>
      <c r="D227" s="1"/>
      <c r="E227" s="1"/>
      <c r="F227" s="1"/>
      <c r="G227" s="1"/>
      <c r="H227" s="1"/>
      <c r="I227" s="1"/>
      <c r="J227" s="1"/>
    </row>
    <row r="228" spans="1:10" ht="20.399999999999999" x14ac:dyDescent="0.35">
      <c r="A228" s="2"/>
      <c r="B228" s="1"/>
      <c r="C228" s="1"/>
      <c r="D228" s="1"/>
      <c r="E228" s="1"/>
      <c r="F228" s="1"/>
      <c r="G228" s="1"/>
      <c r="H228" s="1"/>
      <c r="I228" s="1"/>
      <c r="J228" s="1"/>
    </row>
    <row r="229" spans="1:10" ht="20.399999999999999" x14ac:dyDescent="0.35">
      <c r="A229" s="2"/>
      <c r="B229" s="1"/>
      <c r="C229" s="1"/>
      <c r="D229" s="1"/>
      <c r="E229" s="1"/>
      <c r="F229" s="1"/>
      <c r="G229" s="1"/>
      <c r="H229" s="1"/>
      <c r="I229" s="1"/>
      <c r="J229" s="1"/>
    </row>
    <row r="230" spans="1:10" ht="20.399999999999999" x14ac:dyDescent="0.35">
      <c r="A230" s="2"/>
      <c r="B230" s="1"/>
      <c r="C230" s="1"/>
      <c r="D230" s="1"/>
      <c r="E230" s="1"/>
      <c r="F230" s="1"/>
      <c r="G230" s="1"/>
      <c r="H230" s="1"/>
      <c r="I230" s="1"/>
      <c r="J230" s="1"/>
    </row>
    <row r="231" spans="1:10" ht="20.399999999999999" x14ac:dyDescent="0.35">
      <c r="A231" s="2"/>
      <c r="B231" s="1"/>
      <c r="C231" s="1"/>
      <c r="D231" s="1"/>
      <c r="E231" s="1"/>
      <c r="F231" s="1"/>
      <c r="G231" s="1"/>
      <c r="H231" s="1"/>
      <c r="I231" s="1"/>
      <c r="J231" s="1"/>
    </row>
    <row r="232" spans="1:10" ht="20.399999999999999" x14ac:dyDescent="0.35">
      <c r="A232" s="2"/>
      <c r="B232" s="1"/>
      <c r="C232" s="1"/>
      <c r="D232" s="1"/>
      <c r="E232" s="1"/>
      <c r="F232" s="1"/>
      <c r="G232" s="1"/>
      <c r="H232" s="1"/>
      <c r="I232" s="1"/>
      <c r="J232" s="1"/>
    </row>
    <row r="233" spans="1:10" ht="20.399999999999999" x14ac:dyDescent="0.35">
      <c r="A233" s="2"/>
      <c r="B233" s="1"/>
      <c r="C233" s="1"/>
      <c r="D233" s="1"/>
      <c r="E233" s="1"/>
      <c r="F233" s="1"/>
      <c r="G233" s="1"/>
      <c r="H233" s="1"/>
      <c r="I233" s="1"/>
      <c r="J233" s="1"/>
    </row>
    <row r="234" spans="1:10" ht="20.399999999999999" x14ac:dyDescent="0.35">
      <c r="A234" s="2"/>
      <c r="B234" s="1"/>
      <c r="C234" s="1"/>
      <c r="D234" s="1"/>
      <c r="E234" s="1"/>
      <c r="F234" s="1"/>
      <c r="G234" s="1"/>
      <c r="H234" s="1"/>
      <c r="I234" s="1"/>
      <c r="J234" s="1"/>
    </row>
    <row r="235" spans="1:10" ht="20.399999999999999" x14ac:dyDescent="0.35">
      <c r="A235" s="2"/>
      <c r="B235" s="1"/>
      <c r="C235" s="1"/>
      <c r="D235" s="1"/>
      <c r="E235" s="1"/>
      <c r="F235" s="1"/>
      <c r="G235" s="1"/>
      <c r="H235" s="1"/>
      <c r="I235" s="1"/>
      <c r="J235" s="1"/>
    </row>
    <row r="236" spans="1:10" ht="20.399999999999999" x14ac:dyDescent="0.35">
      <c r="A236" s="2"/>
      <c r="B236" s="1"/>
      <c r="C236" s="1"/>
      <c r="D236" s="1"/>
      <c r="E236" s="1"/>
      <c r="F236" s="1"/>
      <c r="G236" s="1"/>
      <c r="H236" s="1"/>
      <c r="I236" s="1"/>
      <c r="J236" s="1"/>
    </row>
  </sheetData>
  <sortState ref="B79:P91">
    <sortCondition descending="1" ref="P79:P91"/>
  </sortState>
  <phoneticPr fontId="1" type="noConversion"/>
  <pageMargins left="0.25" right="0" top="0.5" bottom="0" header="0.5" footer="0.5"/>
  <pageSetup scale="46" orientation="landscape" horizontalDpi="360" verticalDpi="36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2" x14ac:dyDescent="0.25"/>
  <sheetData/>
  <phoneticPr fontId="1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2" x14ac:dyDescent="0.25"/>
  <sheetData/>
  <phoneticPr fontId="1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Dade</dc:creator>
  <cp:lastModifiedBy>j dade darby</cp:lastModifiedBy>
  <cp:lastPrinted>2020-02-07T21:24:33Z</cp:lastPrinted>
  <dcterms:created xsi:type="dcterms:W3CDTF">2010-03-27T16:40:26Z</dcterms:created>
  <dcterms:modified xsi:type="dcterms:W3CDTF">2020-02-07T21:25:29Z</dcterms:modified>
</cp:coreProperties>
</file>