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20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Sheet1!$A$1:$I$61</definedName>
  </definedNames>
  <calcPr calcId="152511"/>
</workbook>
</file>

<file path=xl/calcChain.xml><?xml version="1.0" encoding="utf-8"?>
<calcChain xmlns="http://schemas.openxmlformats.org/spreadsheetml/2006/main">
  <c r="G61" i="1" l="1"/>
  <c r="A63" i="1" l="1"/>
  <c r="A101" i="1" l="1"/>
  <c r="D111" i="1" l="1"/>
  <c r="A112" i="1" l="1"/>
  <c r="D112" i="1" l="1"/>
  <c r="D110" i="1"/>
  <c r="D109" i="1"/>
  <c r="H9" i="1" l="1"/>
  <c r="A20" i="1" l="1"/>
  <c r="A21" i="1" s="1"/>
  <c r="A22" i="1" l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71" i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37" i="1" l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84" i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4" i="1"/>
</calcChain>
</file>

<file path=xl/sharedStrings.xml><?xml version="1.0" encoding="utf-8"?>
<sst xmlns="http://schemas.openxmlformats.org/spreadsheetml/2006/main" count="312" uniqueCount="271">
  <si>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</si>
  <si>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</si>
  <si>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</si>
  <si>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</si>
  <si>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</si>
  <si>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</si>
  <si>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</si>
  <si>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</si>
  <si>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</si>
  <si>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</si>
  <si>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</si>
  <si>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</si>
  <si>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</si>
  <si>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</si>
  <si>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</si>
  <si>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</si>
  <si>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</si>
  <si>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</si>
  <si>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</si>
  <si>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</si>
  <si>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</si>
  <si>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</si>
  <si>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</si>
  <si>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</si>
  <si>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</si>
  <si>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Community Area - #40 - Washington Park</t>
  </si>
  <si>
    <t>- Places Not Visited</t>
  </si>
  <si>
    <t>51st St.</t>
  </si>
  <si>
    <t>Federal, Perry</t>
  </si>
  <si>
    <t>Cottage Grove</t>
  </si>
  <si>
    <t>63rd St.</t>
  </si>
  <si>
    <t>Irish &amp; German railroad workers and meatpackers settled here.</t>
  </si>
  <si>
    <t>Walter H. Dyett High School of the Arts</t>
  </si>
  <si>
    <t>Garfield Alternative High School</t>
  </si>
  <si>
    <t>5128-5236 S Federal St.</t>
  </si>
  <si>
    <t>empty lot.</t>
  </si>
  <si>
    <t>Greater Harvest Baptist Church</t>
  </si>
  <si>
    <t>5141 S State St</t>
  </si>
  <si>
    <t>Beasley Academic Center</t>
  </si>
  <si>
    <t>5255 S State St</t>
  </si>
  <si>
    <t>1970's</t>
  </si>
  <si>
    <t>Not architecturally significant</t>
  </si>
  <si>
    <t>Holy Trinity Baptist Church</t>
  </si>
  <si>
    <t>5416 S Calumet Ave</t>
  </si>
  <si>
    <t>NAS</t>
  </si>
  <si>
    <t>Brick, not architecturally significant (NAS)</t>
  </si>
  <si>
    <t>Berean Baptist Church</t>
  </si>
  <si>
    <t>Greater Shiloh MB Church</t>
  </si>
  <si>
    <t>Peter Rock Mother Church</t>
  </si>
  <si>
    <t>Cosmopolitan Comm. Church</t>
  </si>
  <si>
    <t>First Unity Baptist Church</t>
  </si>
  <si>
    <t>African American Firefighters Museum</t>
  </si>
  <si>
    <t>Hopeful MB Church</t>
  </si>
  <si>
    <t>Door of Hope Rescue Mission</t>
  </si>
  <si>
    <t>Kindest United House-Prayer</t>
  </si>
  <si>
    <t>Holy Spiritual Temple</t>
  </si>
  <si>
    <t>Gorham United Methodist Church</t>
  </si>
  <si>
    <t>2nd Timothy Missionary Baptist Church</t>
  </si>
  <si>
    <t xml:space="preserve">St. Martin Church of Christ </t>
  </si>
  <si>
    <t>Good Shepherd Church</t>
  </si>
  <si>
    <t>Perry  Avenue Farm</t>
  </si>
  <si>
    <t>Church of the Good Shepherd</t>
  </si>
  <si>
    <t>Light of the World United Church of God</t>
  </si>
  <si>
    <t>True Church of Holiness</t>
  </si>
  <si>
    <t>St. Augustine's Cathedral AO</t>
  </si>
  <si>
    <t>Jacobs Healing Temple</t>
  </si>
  <si>
    <t>Chicago Fire House</t>
  </si>
  <si>
    <t>Joy of Fellowship Baptist Church</t>
  </si>
  <si>
    <t>Greater True Vine Missionary Church</t>
  </si>
  <si>
    <t>Glory Bound 4 Baptist Church</t>
  </si>
  <si>
    <t>Every Body's Church</t>
  </si>
  <si>
    <t>Christ Unity Evangelistic Church</t>
  </si>
  <si>
    <t>Greater Full Gospel Pentecostal Church</t>
  </si>
  <si>
    <t>Holy Trinity True Divine Temple</t>
  </si>
  <si>
    <t>New Christian Love - Handling the Truth</t>
  </si>
  <si>
    <t>True Holiness Church</t>
  </si>
  <si>
    <t>Saint Anselm Roman Catholic Church</t>
  </si>
  <si>
    <t>6045 S Michigan Ave</t>
  </si>
  <si>
    <t>1940's ?</t>
  </si>
  <si>
    <t>1980's ?</t>
  </si>
  <si>
    <t>40 ft high brick Romanesque - NAS</t>
  </si>
  <si>
    <t>5108 S State St.</t>
  </si>
  <si>
    <t>5136 S State St</t>
  </si>
  <si>
    <t>1960's ?</t>
  </si>
  <si>
    <t>5243 S Wabash Ave</t>
  </si>
  <si>
    <t>1970's ?</t>
  </si>
  <si>
    <t>Inverted boat architecture, NAS</t>
  </si>
  <si>
    <t>5100 S. Indiana Ave.</t>
  </si>
  <si>
    <t>Looks like School Gymansium NAS</t>
  </si>
  <si>
    <t>Looks like converted Storefront NAS</t>
  </si>
  <si>
    <t>Brick, not architecturally significant NAS</t>
  </si>
  <si>
    <t>109 E 53rd St</t>
  </si>
  <si>
    <t>5347 S Michigan Ave</t>
  </si>
  <si>
    <t>1950's ?</t>
  </si>
  <si>
    <t>NAS, only 1st floor of church built ?</t>
  </si>
  <si>
    <t>5313 S Indiana Ave</t>
  </si>
  <si>
    <t>NAS, Converted Storefront</t>
  </si>
  <si>
    <t>5427 S Michigan Ave</t>
  </si>
  <si>
    <t>No Church here, 6 flat.</t>
  </si>
  <si>
    <t>NAS, 1 1/2 floors</t>
  </si>
  <si>
    <t>Renovation, innovative</t>
  </si>
  <si>
    <t>5625 S State St</t>
  </si>
  <si>
    <t>1920's ?</t>
  </si>
  <si>
    <t>NAS, Storefront</t>
  </si>
  <si>
    <t>5575 S State St.</t>
  </si>
  <si>
    <t>5630 S State St.</t>
  </si>
  <si>
    <t>NAS, Brick</t>
  </si>
  <si>
    <t>5635 S State St.</t>
  </si>
  <si>
    <t>Vacant Lot</t>
  </si>
  <si>
    <t>5700 S Prairie Ave</t>
  </si>
  <si>
    <t>4 bays, Gothic</t>
  </si>
  <si>
    <t>5737 S State St.</t>
  </si>
  <si>
    <t>5735 S Indiana Ave</t>
  </si>
  <si>
    <t>NAS, Converted House</t>
  </si>
  <si>
    <t>114 E 59th St</t>
  </si>
  <si>
    <t>5900 S. Wabash</t>
  </si>
  <si>
    <t>Greater Metropolitan MB Church</t>
  </si>
  <si>
    <t>5856 S. Wabash</t>
  </si>
  <si>
    <t>NAS, 5 bays, Romanesque</t>
  </si>
  <si>
    <t>5922 S State St</t>
  </si>
  <si>
    <t>NAS, Converted Warehouse</t>
  </si>
  <si>
    <t>5922 S Prairie Ave</t>
  </si>
  <si>
    <t>1990's ?</t>
  </si>
  <si>
    <t>NAS, next to el tracks</t>
  </si>
  <si>
    <t>5925 S Prairie Ave</t>
  </si>
  <si>
    <t>2 flat greystone</t>
  </si>
  <si>
    <t>1890's ?</t>
  </si>
  <si>
    <t>Entry added. NAS.</t>
  </si>
  <si>
    <t>5958 S Wabash Ave</t>
  </si>
  <si>
    <t>208 E 61st St</t>
  </si>
  <si>
    <t>NAS, Converted Gymnasium</t>
  </si>
  <si>
    <t>356 E 61st St.</t>
  </si>
  <si>
    <t>White Terra Cotta, Blue Medallian Details</t>
  </si>
  <si>
    <t>Triumphant Church of God (no longer there)</t>
  </si>
  <si>
    <t>6122 S Indiana Ave</t>
  </si>
  <si>
    <t>6209 S Prairie Ave</t>
  </si>
  <si>
    <t>6228 S Michigan Ave</t>
  </si>
  <si>
    <t>1930's ?</t>
  </si>
  <si>
    <t xml:space="preserve">NAS, Converted Apartments </t>
  </si>
  <si>
    <t>6237 S Prairie Ave</t>
  </si>
  <si>
    <t>1990's new façade, NAS.</t>
  </si>
  <si>
    <t>5633 S Michigan Ave</t>
  </si>
  <si>
    <t>St Edmunds Episcopal Parochial School</t>
  </si>
  <si>
    <t>Shulze Baking Co. NRHP (Butternut Bread)</t>
  </si>
  <si>
    <t>John Ahlschlager &amp; Son.  Wanzer Milk, Hostess were here.</t>
  </si>
  <si>
    <t>Named for President George Washington</t>
  </si>
  <si>
    <t>1920's</t>
  </si>
  <si>
    <t>As the result of the Great Migration, by 1930 the population was only 7.8% white.</t>
  </si>
  <si>
    <t xml:space="preserve">Binga (Jesse (1865-1950)) Bank, 1921 Binga State Bank, 1st Black owned bank. </t>
  </si>
  <si>
    <t>5922 S King Dr</t>
  </si>
  <si>
    <t>Purchased this house, bombed five times in the 1920's.</t>
  </si>
  <si>
    <t>Eudora (1871-1933) &amp; Jesse Binga Home</t>
  </si>
  <si>
    <t>1961-62</t>
  </si>
  <si>
    <t>1998-2007</t>
  </si>
  <si>
    <t>Robert Taylor (1899-1957) Homes (Lobbied..</t>
  </si>
  <si>
    <t>54th &amp; Federal St..City Council for scattered..</t>
  </si>
  <si>
    <t>Demolished. 28 buildings, 16 stories each. ...Site Housing, Lost)</t>
  </si>
  <si>
    <t>SS. Constantine &amp; Helen (Greek)</t>
  </si>
  <si>
    <t>6105 Michigan Ave. (1948 bot by..</t>
  </si>
  <si>
    <t>&amp; Renamed St. Edmunds Episcopal Church (Black, since 1928)</t>
  </si>
  <si>
    <t>5760 S Lafayette Ave</t>
  </si>
  <si>
    <t>Built by Thomas Wing (1810–1888)</t>
  </si>
  <si>
    <t>John Raber House - Chicago Landmark 1996</t>
  </si>
  <si>
    <t>5349 S. Wabash Av</t>
  </si>
  <si>
    <t>Chicago Fire Department- Engine Co. #84</t>
  </si>
  <si>
    <t>Chicago Fire House - Chicago Landmark</t>
  </si>
  <si>
    <t>320 E. Garfield Boulevard</t>
  </si>
  <si>
    <t>Oct. 12, 1892</t>
  </si>
  <si>
    <t>Pate-Comiskey House</t>
  </si>
  <si>
    <t>5131 S. Michigan Ave</t>
  </si>
  <si>
    <t>James T. Farrell went to the U. of Chicago 1925-1929.</t>
  </si>
  <si>
    <t xml:space="preserve">Bud Billiken (Guardian Angel of Black Children) (comic strip character) Parade </t>
  </si>
  <si>
    <t>5531 S Martin Luther King Dr</t>
  </si>
  <si>
    <t>Founded. 1973 moved here. 1993 Har. Washington wing added</t>
  </si>
  <si>
    <t>Lorado Taft (1860–1936).  Over 100 figures.  2002 restoration.</t>
  </si>
  <si>
    <t>Fountain of Time - 127 Ft. Long.  1915 model</t>
  </si>
  <si>
    <t>Fountain on 1920</t>
  </si>
  <si>
    <t>Dedctd1922</t>
  </si>
  <si>
    <t>Washington Park - Fieldhouse</t>
  </si>
  <si>
    <t>Daniel H. Burnham &amp; Co. - 36 ft. Waterslide</t>
  </si>
  <si>
    <t>Fredrick Law Olmsted &amp; Calvert Vaux. 1st Arboretum in the city.</t>
  </si>
  <si>
    <t>Washington Park - 372 acres - NRHP</t>
  </si>
  <si>
    <t>740 E. 56th Pl</t>
  </si>
  <si>
    <t>Daniel H. Burnham &amp; Co. - 60 horses, now art exhibition space</t>
  </si>
  <si>
    <t>Installed. Daniel Chester French (Lincoln Mem.) &amp; Edw. C Potter</t>
  </si>
  <si>
    <t xml:space="preserve">South Park Admin. HQ, DuSable Museum... </t>
  </si>
  <si>
    <t>740 East 56th Pl.  of African Amer. History</t>
  </si>
  <si>
    <t>1990's, park district renovated swimming &amp; field house areas.</t>
  </si>
  <si>
    <t>ends in Washington Park begun by Chicago Defender Founder Robert S. Abbott.</t>
  </si>
  <si>
    <t>555 E. 51st St</t>
  </si>
  <si>
    <t>1972 Middle School, 1998 as HS, 2010 81% drop outs, 2015 closed, reopened 2016.</t>
  </si>
  <si>
    <t>5531 S. Martin Luther King Dr.</t>
  </si>
  <si>
    <t>5200 S. Cottage Grove Ave.</t>
  </si>
  <si>
    <t>“The Untouchables,” “Contagion,” “Road to Perdition” and “Chiraq.”</t>
  </si>
  <si>
    <t xml:space="preserve">Gen'l Richard L. Jones (1893-1975) Armory </t>
  </si>
  <si>
    <t>Dwight Perkins. Black Soldier served in both World Wars.</t>
  </si>
  <si>
    <t>5831 S Indiana Ave.</t>
  </si>
  <si>
    <t>Hist..1910</t>
  </si>
  <si>
    <t>..ory.     1961</t>
  </si>
  <si>
    <t>Cute.</t>
  </si>
  <si>
    <t>6140 S Rhodes Ave housng discrm</t>
  </si>
  <si>
    <t>1937 Carl H.</t>
  </si>
  <si>
    <t>Albert G. Ferree -purch. 3 flat, led to 1940 Supreme Ct. ruling</t>
  </si>
  <si>
    <t>Mid 1950's</t>
  </si>
  <si>
    <t xml:space="preserve">Originally known as Indiana &amp; 56th Park. Pancreatic Cancer. </t>
  </si>
  <si>
    <t>named 2004</t>
  </si>
  <si>
    <t xml:space="preserve">Lorraine Hansberry (1930-1965) Park </t>
  </si>
  <si>
    <t>5635 S. Indiana Ave.</t>
  </si>
  <si>
    <t>Notable Books set in Washington Park:  Studs Lonigan trilolgy (1932, 1934, 1935) - James T. Farrell, Native Son (1939) - Richard Wright, and Raisin in the Sun (1957) - Lorraine Hansberry.</t>
  </si>
  <si>
    <t>5356 S King Dr,</t>
  </si>
  <si>
    <t>Edmund Burke (1729-97) Elementary School</t>
  </si>
  <si>
    <t>Statesman, Philosopher. Sided with Colonists.</t>
  </si>
  <si>
    <t>5733-5701 S Perry Ave</t>
  </si>
  <si>
    <t>SweetWaterFoundation - 200 rows of vegetables &amp; flowers</t>
  </si>
  <si>
    <t>5728 Michigan Ave</t>
  </si>
  <si>
    <t>Garfield Boulevard "L" Station &amp; Overpass -</t>
  </si>
  <si>
    <t>Chicago Landmark - Oldest Entrance in Chicago CTA System.</t>
  </si>
  <si>
    <t>William W. Carter (1849-1906) School</t>
  </si>
  <si>
    <t>Renovations. Harvard Grad. Principal of Engelwood HS age 23.</t>
  </si>
  <si>
    <t>InterActive Design, Inc. $6.1 million</t>
  </si>
  <si>
    <t>21 West 59th St.</t>
  </si>
  <si>
    <t>Geo. W. Maher.  Lumberman Davey Pate, Later Chas Comiskey</t>
  </si>
  <si>
    <t>St. Anselm Rectory</t>
  </si>
  <si>
    <t>St. Anselm Convent</t>
  </si>
  <si>
    <t>St. Anselm School (CICS Washington Park)</t>
  </si>
  <si>
    <t>6042 S Indiana Ave</t>
  </si>
  <si>
    <t>6051 S Wabash Ave</t>
  </si>
  <si>
    <t>June, Closed. Now 1 of 15 Chicago Int'l Charter Schools</t>
  </si>
  <si>
    <t>Charles L. Wallace.  1930's began serving a black congregation.</t>
  </si>
  <si>
    <t>6105 S Michigan Ave</t>
  </si>
  <si>
    <t>1948 ?</t>
  </si>
  <si>
    <t>Chicago Orphan Asylum Building (Chic Lndmk)</t>
  </si>
  <si>
    <t xml:space="preserve">Shepley, Rutan &amp; Coolidge (Chicago Baptist Institute Int'l) </t>
  </si>
  <si>
    <t>5120 S. Martin Luther King Jr. Dr</t>
  </si>
  <si>
    <t>Greater Bethesda MB Church(Renamed 1937)</t>
  </si>
  <si>
    <t>Alfred S. Alschuler.  B'nai Sholom Temple Israel, sold in 1925.</t>
  </si>
  <si>
    <t xml:space="preserve"> Originally... </t>
  </si>
  <si>
    <t>Jubilee Christian Methodist Episcopal Temple</t>
  </si>
  <si>
    <t>Temple burned. Former Jewish school Kehilath Anshe Dorum</t>
  </si>
  <si>
    <t>Early 1920's</t>
  </si>
  <si>
    <t>201 E 56th St - look at cornerstone</t>
  </si>
  <si>
    <t>Coppin African Methodist Episcopal Church</t>
  </si>
  <si>
    <t>Purchased Church, 1967 Community Center. See Plaque.</t>
  </si>
  <si>
    <t>W End of Midway Plaiscance    60637</t>
  </si>
  <si>
    <t>Museums</t>
  </si>
  <si>
    <t>Armory</t>
  </si>
  <si>
    <t>Fountain Sculpture</t>
  </si>
  <si>
    <t>Historic Houses</t>
  </si>
  <si>
    <t>Housing Development (demolished)</t>
  </si>
  <si>
    <t>40 East Garfield Blvd     (5 Floors)</t>
  </si>
  <si>
    <t>Historic Buildings</t>
  </si>
  <si>
    <t>Farm</t>
  </si>
  <si>
    <t>CTA 'El' Entrance</t>
  </si>
  <si>
    <t>Churches &amp; Temples</t>
  </si>
  <si>
    <t>Not In CA #40 Washington Park</t>
  </si>
  <si>
    <t>Washington Monument - N of Washingtn Park</t>
  </si>
  <si>
    <t>Lorraine Hansberry House -Chic Lndk (Wdlwn)</t>
  </si>
  <si>
    <t>70 E Garfield Blvd</t>
  </si>
  <si>
    <t>Open 24 hrs 7 Days</t>
  </si>
  <si>
    <t>Skidoe's</t>
  </si>
  <si>
    <t>235 E 51st St</t>
  </si>
  <si>
    <t>Skidoe's - Park here to begin run.</t>
  </si>
  <si>
    <t>McDonalds - if you need a bathroom otherwise</t>
  </si>
  <si>
    <t>1st Yelp Review.  Opens at 9:00 am - Cash Only ?</t>
  </si>
  <si>
    <t>Washington Park - Stable &amp; Roundhouse</t>
  </si>
  <si>
    <t>Washington Park - Refectory &amp; Aquatic Centr.</t>
  </si>
  <si>
    <t>Church Rectory</t>
  </si>
  <si>
    <t>Church Convent</t>
  </si>
  <si>
    <t>Refectory &amp; Aquatic Centr.</t>
  </si>
  <si>
    <t>Stable &amp; Roundhouse</t>
  </si>
  <si>
    <t>Parks &amp; Fieldhouses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</si>
</sst>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"/>
  </numFmts>
  <fonts count="12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8"/>
      <name val="Arial"/>
      <family val="2"/>
    </font>
    <font>
      <sz val="16"/>
      <color rgb="FF3A3A3A"/>
      <name val="Arial"/>
      <family val="2"/>
    </font>
    <font>
      <sz val="16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3" fontId="2" fillId="0" borderId="0" xfId="0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left" vertical="top"/>
    </xf>
    <xf numFmtId="3" fontId="2" fillId="0" borderId="0" xfId="0" applyNumberFormat="1" applyFont="1"/>
    <xf numFmtId="10" fontId="2" fillId="0" borderId="0" xfId="0" applyNumberFormat="1" applyFont="1" applyAlignment="1">
      <alignment horizontal="right"/>
    </xf>
    <xf numFmtId="5" fontId="2" fillId="0" borderId="0" xfId="1" applyNumberFormat="1" applyFont="1" applyAlignment="1">
      <alignment horizontal="right"/>
    </xf>
    <xf numFmtId="0" fontId="2" fillId="0" borderId="0" xfId="0" applyFont="1" applyAlignment="1">
      <alignment horizontal="left" vertical="top"/>
    </xf>
    <xf numFmtId="0" fontId="9" fillId="0" borderId="0" xfId="0" applyFont="1"/>
    <xf numFmtId="18" fontId="2" fillId="0" borderId="0" xfId="0" applyNumberFormat="1" applyFont="1" applyAlignment="1">
      <alignment horizontal="right"/>
    </xf>
    <xf numFmtId="0" fontId="8" fillId="0" borderId="0" xfId="0" quotePrefix="1" applyFont="1" applyAlignment="1">
      <alignment horizontal="centerContinuous"/>
    </xf>
    <xf numFmtId="164" fontId="2" fillId="0" borderId="0" xfId="0" applyNumberFormat="1" applyFont="1"/>
    <xf numFmtId="1" fontId="2" fillId="0" borderId="0" xfId="0" applyNumberFormat="1" applyFont="1" applyAlignment="1">
      <alignment horizontal="right"/>
    </xf>
    <xf numFmtId="0" fontId="10" fillId="0" borderId="0" xfId="0" applyFont="1"/>
    <xf numFmtId="0" fontId="11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6"/>
  <sheetViews>
    <sheetView tabSelected="1" topLeftCell="A30" zoomScale="70" zoomScaleNormal="70" workbookViewId="0">
      <selection activeCell="F39" sqref="F39"/>
    </sheetView>
  </sheetViews>
  <sheetFormatPr defaultRowHeight="13.2" x14ac:dyDescent="0.25"/>
  <cols>
    <col min="1" max="1" width="10.886718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6" width="15" customWidth="1"/>
    <col min="7" max="7" width="17.21875" customWidth="1"/>
    <col min="8" max="8" width="16.109375" customWidth="1"/>
    <col min="9" max="9" width="70.33203125" customWidth="1"/>
  </cols>
  <sheetData>
    <row r="1" spans="1:13" ht="30" x14ac:dyDescent="0.5">
      <c r="A1" s="7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pans="1:13" ht="40.049999999999997" customHeight="1" x14ac:dyDescent="0.35">
      <c r="A2" s="5"/>
      <c r="B2" s="1"/>
      <c r="C2" s="6"/>
      <c r="D2" s="6"/>
      <c r="E2" s="6"/>
      <c r="F2" s="6"/>
      <c r="G2" s="6"/>
      <c r="H2" s="6"/>
      <c r="I2" s="6"/>
      <c r="J2" s="6"/>
    </row>
    <row r="3" spans="1:13" ht="22.8" x14ac:dyDescent="0.4">
      <c r="A3" s="23">
        <v>1856</v>
      </c>
      <c r="B3" s="23" t="s">
        <v>31</v>
      </c>
      <c r="C3" s="23"/>
      <c r="D3" s="23"/>
      <c r="E3" s="12">
        <v>1930</v>
      </c>
      <c r="F3" s="16">
        <v>44016</v>
      </c>
      <c r="G3" s="12" t="s">
        <v>7</v>
      </c>
      <c r="H3" s="17">
        <v>4.0000000000000001E-3</v>
      </c>
      <c r="I3" s="11"/>
      <c r="J3" s="1"/>
    </row>
    <row r="4" spans="1:13" ht="20.399999999999999" x14ac:dyDescent="0.35">
      <c r="A4" s="1">
        <v>1880</v>
      </c>
      <c r="B4" s="1" t="s">
        <v>145</v>
      </c>
      <c r="E4" s="1">
        <v>1950</v>
      </c>
      <c r="F4" s="16">
        <v>56856</v>
      </c>
      <c r="G4" s="12" t="s">
        <v>8</v>
      </c>
      <c r="H4" s="9">
        <v>0.95979999999999999</v>
      </c>
      <c r="I4" s="11"/>
      <c r="J4" s="18"/>
    </row>
    <row r="5" spans="1:13" ht="20.399999999999999" x14ac:dyDescent="0.35">
      <c r="A5" s="1">
        <v>1908</v>
      </c>
      <c r="B5" s="1" t="s">
        <v>148</v>
      </c>
      <c r="C5" s="1"/>
      <c r="D5" s="1"/>
      <c r="E5" s="1">
        <v>1980</v>
      </c>
      <c r="F5" s="16">
        <v>31935</v>
      </c>
      <c r="G5" s="12" t="s">
        <v>9</v>
      </c>
      <c r="H5" s="17">
        <v>1.3100000000000001E-2</v>
      </c>
      <c r="I5" s="11"/>
      <c r="J5" s="1"/>
    </row>
    <row r="6" spans="1:13" ht="20.399999999999999" x14ac:dyDescent="0.35">
      <c r="A6" s="12" t="s">
        <v>146</v>
      </c>
      <c r="B6" s="1" t="s">
        <v>147</v>
      </c>
      <c r="D6" s="12"/>
      <c r="E6" s="1">
        <v>2010</v>
      </c>
      <c r="F6" s="19">
        <v>11717</v>
      </c>
      <c r="G6" s="12" t="s">
        <v>10</v>
      </c>
      <c r="H6" s="17">
        <v>6.9999999999999999E-4</v>
      </c>
      <c r="I6" s="11"/>
      <c r="J6" s="1"/>
    </row>
    <row r="7" spans="1:13" ht="20.399999999999999" x14ac:dyDescent="0.35">
      <c r="A7" s="1">
        <v>1929</v>
      </c>
      <c r="B7" s="1" t="s">
        <v>171</v>
      </c>
      <c r="C7" s="1"/>
      <c r="D7" s="1"/>
      <c r="E7" s="1">
        <v>2015</v>
      </c>
      <c r="F7" s="19">
        <v>12081</v>
      </c>
      <c r="G7" s="12" t="s">
        <v>11</v>
      </c>
      <c r="H7" s="17">
        <v>2.24E-2</v>
      </c>
      <c r="I7" s="11"/>
      <c r="J7" s="1"/>
    </row>
    <row r="8" spans="1:13" ht="20.399999999999999" x14ac:dyDescent="0.35">
      <c r="A8" s="1"/>
      <c r="B8" s="1" t="s">
        <v>188</v>
      </c>
      <c r="D8" s="1"/>
      <c r="F8" s="1"/>
      <c r="H8" s="1"/>
      <c r="I8" s="1"/>
      <c r="J8" s="1"/>
    </row>
    <row r="9" spans="1:13" ht="20.399999999999999" x14ac:dyDescent="0.35">
      <c r="C9" s="1"/>
      <c r="D9" s="1"/>
      <c r="E9" s="12" t="s">
        <v>12</v>
      </c>
      <c r="F9" s="26">
        <v>22085</v>
      </c>
      <c r="G9" s="12" t="s">
        <v>13</v>
      </c>
      <c r="H9" s="20">
        <f>SUM(H3:H7)</f>
        <v>1</v>
      </c>
      <c r="I9" s="1"/>
      <c r="J9" s="1"/>
    </row>
    <row r="10" spans="1:13" ht="20.399999999999999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3" ht="20.399999999999999" x14ac:dyDescent="0.35">
      <c r="A11" s="1" t="s">
        <v>208</v>
      </c>
      <c r="B11" s="1"/>
      <c r="C11" s="1"/>
      <c r="D11" s="1"/>
      <c r="F11" s="19"/>
      <c r="H11" s="21"/>
      <c r="I11" s="1"/>
      <c r="J11" s="1"/>
    </row>
    <row r="12" spans="1:13" ht="20.399999999999999" x14ac:dyDescent="0.35">
      <c r="B12" s="1" t="s">
        <v>170</v>
      </c>
      <c r="C12" s="1"/>
      <c r="D12" s="1"/>
      <c r="E12" s="1"/>
      <c r="F12" s="19"/>
      <c r="G12" s="12"/>
      <c r="H12" s="21"/>
      <c r="I12" s="1"/>
      <c r="J12" s="1"/>
    </row>
    <row r="13" spans="1:13" ht="21" x14ac:dyDescent="0.4">
      <c r="A13" s="1"/>
      <c r="B13" s="1"/>
      <c r="C13" s="1"/>
      <c r="D13" s="1"/>
      <c r="E13" s="1"/>
      <c r="F13" s="4" t="s">
        <v>4</v>
      </c>
      <c r="G13" s="4"/>
      <c r="H13" s="1"/>
      <c r="I13" s="1"/>
      <c r="J13" s="1"/>
    </row>
    <row r="14" spans="1:13" ht="21" x14ac:dyDescent="0.4">
      <c r="A14" s="1"/>
      <c r="B14" s="3" t="s">
        <v>1</v>
      </c>
      <c r="C14" s="3"/>
      <c r="D14" s="3" t="s">
        <v>2</v>
      </c>
      <c r="E14" s="3" t="s">
        <v>3</v>
      </c>
      <c r="F14" s="3" t="s">
        <v>0</v>
      </c>
      <c r="G14" s="3" t="s">
        <v>5</v>
      </c>
      <c r="H14" s="3" t="s">
        <v>14</v>
      </c>
      <c r="I14" s="1"/>
      <c r="J14" s="1"/>
    </row>
    <row r="15" spans="1:13" ht="10.95" customHeight="1" x14ac:dyDescent="0.4">
      <c r="A15" s="1"/>
      <c r="B15" s="3"/>
      <c r="C15" s="3"/>
      <c r="D15" s="3"/>
      <c r="E15" s="3"/>
      <c r="F15" s="3"/>
      <c r="G15" s="1"/>
      <c r="H15" s="1"/>
      <c r="I15" s="1"/>
      <c r="J15" s="1"/>
    </row>
    <row r="16" spans="1:13" ht="20.399999999999999" x14ac:dyDescent="0.35">
      <c r="A16" s="1"/>
      <c r="B16" s="1" t="s">
        <v>262</v>
      </c>
      <c r="C16" s="1"/>
      <c r="D16" s="1" t="s">
        <v>257</v>
      </c>
      <c r="E16" s="1">
        <v>60615</v>
      </c>
      <c r="F16" s="1"/>
      <c r="G16" s="1"/>
      <c r="H16" s="1" t="s">
        <v>258</v>
      </c>
      <c r="I16" s="1"/>
      <c r="J16" s="1"/>
      <c r="K16" s="1"/>
      <c r="L16" s="1"/>
      <c r="M16" s="1"/>
    </row>
    <row r="17" spans="1:13" ht="20.399999999999999" x14ac:dyDescent="0.35">
      <c r="A17" s="1"/>
      <c r="B17" s="1" t="s">
        <v>261</v>
      </c>
      <c r="C17" s="1"/>
      <c r="D17" s="1" t="s">
        <v>260</v>
      </c>
      <c r="E17" s="1">
        <v>60615</v>
      </c>
      <c r="F17" s="1"/>
      <c r="G17" s="1">
        <v>2016</v>
      </c>
      <c r="H17" s="1" t="s">
        <v>263</v>
      </c>
      <c r="I17" s="1"/>
      <c r="J17" s="1"/>
      <c r="K17" s="1"/>
      <c r="L17" s="1"/>
      <c r="M17" s="1"/>
    </row>
    <row r="18" spans="1:13" ht="20.399999999999999" x14ac:dyDescent="0.35">
      <c r="B18" s="1" t="s">
        <v>181</v>
      </c>
      <c r="C18" s="1"/>
      <c r="D18" s="1" t="s">
        <v>172</v>
      </c>
      <c r="E18" s="1">
        <v>60637</v>
      </c>
      <c r="F18" s="1">
        <v>1871</v>
      </c>
      <c r="G18" s="1">
        <v>1880</v>
      </c>
      <c r="H18" s="1" t="s">
        <v>180</v>
      </c>
      <c r="I18" s="1"/>
      <c r="J18" s="1"/>
      <c r="K18" s="1"/>
      <c r="L18" s="1"/>
      <c r="M18" s="1"/>
    </row>
    <row r="19" spans="1:13" ht="20.399999999999999" x14ac:dyDescent="0.35">
      <c r="A19" s="1">
        <v>1</v>
      </c>
      <c r="B19" s="1" t="s">
        <v>231</v>
      </c>
      <c r="C19" s="1"/>
      <c r="D19" s="1" t="s">
        <v>233</v>
      </c>
      <c r="E19" s="1">
        <v>60615</v>
      </c>
      <c r="F19" s="12">
        <v>1898</v>
      </c>
      <c r="G19" s="12">
        <v>1899</v>
      </c>
      <c r="H19" s="1" t="s">
        <v>232</v>
      </c>
      <c r="I19" s="1"/>
      <c r="J19" s="1"/>
      <c r="K19" s="1"/>
      <c r="L19" s="1"/>
      <c r="M19" s="1"/>
    </row>
    <row r="20" spans="1:13" ht="20.399999999999999" x14ac:dyDescent="0.35">
      <c r="A20" s="1">
        <f t="shared" ref="A20:A43" si="0">1+A19</f>
        <v>2</v>
      </c>
      <c r="B20" s="1" t="s">
        <v>32</v>
      </c>
      <c r="C20" s="1"/>
      <c r="D20" s="1" t="s">
        <v>189</v>
      </c>
      <c r="E20" s="1">
        <v>60615</v>
      </c>
      <c r="F20" s="1" t="s">
        <v>190</v>
      </c>
      <c r="I20" s="1"/>
      <c r="J20" s="1"/>
      <c r="K20" s="1"/>
      <c r="L20" s="1"/>
      <c r="M20" s="1"/>
    </row>
    <row r="21" spans="1:13" ht="20.399999999999999" x14ac:dyDescent="0.35">
      <c r="A21" s="1">
        <f t="shared" si="0"/>
        <v>3</v>
      </c>
      <c r="B21" s="1" t="s">
        <v>194</v>
      </c>
      <c r="C21" s="1"/>
      <c r="D21" s="2" t="s">
        <v>192</v>
      </c>
      <c r="E21" s="1">
        <v>60615</v>
      </c>
      <c r="F21" s="12"/>
      <c r="G21" s="1">
        <v>1931</v>
      </c>
      <c r="H21" s="1" t="s">
        <v>195</v>
      </c>
      <c r="I21" s="1"/>
      <c r="J21" s="1"/>
      <c r="K21" s="1"/>
      <c r="L21" s="1"/>
      <c r="M21" s="1"/>
    </row>
    <row r="22" spans="1:13" ht="20.399999999999999" x14ac:dyDescent="0.35">
      <c r="A22" s="1">
        <f t="shared" si="0"/>
        <v>4</v>
      </c>
      <c r="B22" s="1" t="s">
        <v>185</v>
      </c>
      <c r="C22" s="1"/>
      <c r="D22" s="1" t="s">
        <v>186</v>
      </c>
      <c r="E22" s="12">
        <v>60637</v>
      </c>
      <c r="F22" s="1" t="s">
        <v>197</v>
      </c>
      <c r="G22" s="1" t="s">
        <v>198</v>
      </c>
      <c r="H22" s="1" t="s">
        <v>173</v>
      </c>
      <c r="I22" s="1"/>
      <c r="J22" s="1"/>
      <c r="K22" s="1"/>
      <c r="L22" s="1"/>
      <c r="M22" s="1"/>
    </row>
    <row r="23" spans="1:13" ht="20.399999999999999" x14ac:dyDescent="0.35">
      <c r="A23" s="1">
        <f t="shared" si="0"/>
        <v>5</v>
      </c>
      <c r="B23" s="1" t="s">
        <v>264</v>
      </c>
      <c r="C23" s="1"/>
      <c r="D23" s="1" t="s">
        <v>182</v>
      </c>
      <c r="E23" s="1">
        <v>60637</v>
      </c>
      <c r="F23" s="1">
        <v>1880</v>
      </c>
      <c r="G23" s="1"/>
      <c r="H23" s="1" t="s">
        <v>183</v>
      </c>
      <c r="I23" s="1"/>
      <c r="J23" s="1"/>
      <c r="K23" s="1"/>
      <c r="L23" s="1"/>
      <c r="M23" s="1"/>
    </row>
    <row r="24" spans="1:13" ht="20.399999999999999" x14ac:dyDescent="0.35">
      <c r="A24" s="1">
        <f t="shared" si="0"/>
        <v>6</v>
      </c>
      <c r="B24" s="1" t="s">
        <v>175</v>
      </c>
      <c r="C24" s="1"/>
      <c r="D24" s="1" t="s">
        <v>243</v>
      </c>
      <c r="E24" s="2"/>
      <c r="F24" s="12" t="s">
        <v>176</v>
      </c>
      <c r="G24" s="1" t="s">
        <v>177</v>
      </c>
      <c r="H24" s="1" t="s">
        <v>174</v>
      </c>
      <c r="I24" s="1"/>
      <c r="J24" s="1"/>
      <c r="K24" s="1"/>
      <c r="L24" s="1"/>
      <c r="M24" s="1"/>
    </row>
    <row r="25" spans="1:13" ht="20.399999999999999" x14ac:dyDescent="0.35">
      <c r="A25" s="1">
        <f t="shared" si="0"/>
        <v>7</v>
      </c>
      <c r="B25" s="1" t="s">
        <v>151</v>
      </c>
      <c r="D25" s="1" t="s">
        <v>149</v>
      </c>
      <c r="E25" s="1">
        <v>60637</v>
      </c>
      <c r="F25" s="1">
        <v>1890</v>
      </c>
      <c r="G25" s="1">
        <v>1917</v>
      </c>
      <c r="H25" s="1" t="s">
        <v>150</v>
      </c>
      <c r="I25" s="1"/>
      <c r="J25" s="1"/>
      <c r="K25" s="1"/>
      <c r="L25" s="1"/>
      <c r="M25" s="1"/>
    </row>
    <row r="26" spans="1:13" ht="20.399999999999999" x14ac:dyDescent="0.35">
      <c r="A26" s="1">
        <f t="shared" si="0"/>
        <v>8</v>
      </c>
      <c r="B26" s="1" t="s">
        <v>157</v>
      </c>
      <c r="C26" s="1"/>
      <c r="D26" s="1" t="s">
        <v>158</v>
      </c>
      <c r="E26" s="1">
        <v>60637</v>
      </c>
      <c r="F26" s="12">
        <v>1909</v>
      </c>
      <c r="G26" s="27"/>
      <c r="H26" s="1" t="s">
        <v>159</v>
      </c>
      <c r="I26" s="1"/>
      <c r="J26" s="1"/>
      <c r="K26" s="1"/>
      <c r="L26" s="1"/>
      <c r="M26" s="1"/>
    </row>
    <row r="27" spans="1:13" ht="20.399999999999999" x14ac:dyDescent="0.35">
      <c r="A27" s="1">
        <f t="shared" si="0"/>
        <v>9</v>
      </c>
      <c r="B27" s="1" t="s">
        <v>142</v>
      </c>
      <c r="C27" s="1"/>
      <c r="D27" s="1" t="s">
        <v>229</v>
      </c>
      <c r="E27" s="1">
        <v>60637</v>
      </c>
      <c r="F27" s="12" t="s">
        <v>230</v>
      </c>
      <c r="G27" s="24"/>
      <c r="H27" s="1" t="s">
        <v>44</v>
      </c>
      <c r="I27" s="1"/>
      <c r="J27" s="1"/>
      <c r="K27" s="1"/>
      <c r="L27" s="1"/>
      <c r="M27" s="1"/>
    </row>
    <row r="28" spans="1:13" ht="20.399999999999999" x14ac:dyDescent="0.35">
      <c r="A28" s="1">
        <f t="shared" si="0"/>
        <v>10</v>
      </c>
      <c r="B28" s="1" t="s">
        <v>76</v>
      </c>
      <c r="C28" s="1"/>
      <c r="D28" s="1" t="s">
        <v>77</v>
      </c>
      <c r="E28" s="1">
        <v>60637</v>
      </c>
      <c r="F28" s="12">
        <v>1924</v>
      </c>
      <c r="G28" s="1"/>
      <c r="H28" s="1" t="s">
        <v>228</v>
      </c>
      <c r="I28" s="1"/>
      <c r="J28" s="1"/>
      <c r="K28" s="1"/>
      <c r="L28" s="1"/>
      <c r="M28" s="1"/>
    </row>
    <row r="29" spans="1:13" ht="20.399999999999999" x14ac:dyDescent="0.35">
      <c r="A29" s="1">
        <f t="shared" si="0"/>
        <v>11</v>
      </c>
      <c r="B29" s="1" t="s">
        <v>222</v>
      </c>
      <c r="C29" s="1"/>
      <c r="D29" s="1" t="s">
        <v>77</v>
      </c>
      <c r="E29" s="1">
        <v>60637</v>
      </c>
      <c r="F29" s="12">
        <v>1910</v>
      </c>
      <c r="G29" s="1"/>
      <c r="H29" s="1"/>
      <c r="I29" s="1"/>
      <c r="J29" s="1"/>
      <c r="K29" s="1"/>
      <c r="L29" s="1"/>
      <c r="M29" s="1"/>
    </row>
    <row r="30" spans="1:13" ht="20.399999999999999" x14ac:dyDescent="0.35">
      <c r="A30" s="1">
        <f t="shared" si="0"/>
        <v>12</v>
      </c>
      <c r="B30" s="1" t="s">
        <v>223</v>
      </c>
      <c r="C30" s="1"/>
      <c r="D30" s="29" t="s">
        <v>225</v>
      </c>
      <c r="E30" s="1">
        <v>60637</v>
      </c>
      <c r="F30" s="12"/>
      <c r="G30" s="1">
        <v>1911</v>
      </c>
      <c r="H30" s="1"/>
      <c r="I30" s="1"/>
      <c r="J30" s="1"/>
      <c r="K30" s="1"/>
      <c r="L30" s="1"/>
      <c r="M30" s="1"/>
    </row>
    <row r="31" spans="1:13" ht="20.399999999999999" x14ac:dyDescent="0.35">
      <c r="A31" s="1">
        <f t="shared" si="0"/>
        <v>13</v>
      </c>
      <c r="B31" s="1" t="s">
        <v>224</v>
      </c>
      <c r="C31" s="1"/>
      <c r="D31" s="1" t="s">
        <v>226</v>
      </c>
      <c r="E31" s="1">
        <v>60637</v>
      </c>
      <c r="F31" s="12">
        <v>1910</v>
      </c>
      <c r="G31" s="1">
        <v>1994</v>
      </c>
      <c r="H31" s="1" t="s">
        <v>227</v>
      </c>
      <c r="I31" s="1"/>
      <c r="J31" s="1"/>
      <c r="K31" s="1"/>
      <c r="L31" s="1"/>
      <c r="M31" s="1"/>
    </row>
    <row r="32" spans="1:13" ht="20.399999999999999" x14ac:dyDescent="0.35">
      <c r="A32" s="1">
        <f t="shared" si="0"/>
        <v>14</v>
      </c>
      <c r="B32" s="1" t="s">
        <v>237</v>
      </c>
      <c r="D32" s="1" t="s">
        <v>114</v>
      </c>
      <c r="E32" s="1">
        <v>60637</v>
      </c>
      <c r="F32" s="12"/>
      <c r="G32" s="1" t="s">
        <v>239</v>
      </c>
      <c r="H32" s="1" t="s">
        <v>238</v>
      </c>
      <c r="I32" s="1"/>
      <c r="J32" s="1"/>
      <c r="K32" s="1"/>
      <c r="L32" s="1"/>
      <c r="M32" s="1"/>
    </row>
    <row r="33" spans="1:13" ht="20.399999999999999" x14ac:dyDescent="0.35">
      <c r="A33" s="1">
        <f t="shared" si="0"/>
        <v>15</v>
      </c>
      <c r="B33" s="1" t="s">
        <v>164</v>
      </c>
      <c r="C33" s="1"/>
      <c r="D33" s="1" t="s">
        <v>220</v>
      </c>
      <c r="E33" s="1">
        <v>60621</v>
      </c>
      <c r="F33" s="12"/>
      <c r="G33" s="1">
        <v>2005</v>
      </c>
      <c r="H33" s="28" t="s">
        <v>219</v>
      </c>
      <c r="I33" s="1"/>
      <c r="J33" s="1"/>
      <c r="K33" s="1"/>
      <c r="L33" s="1"/>
      <c r="M33" s="1"/>
    </row>
    <row r="34" spans="1:13" ht="20.399999999999999" x14ac:dyDescent="0.35">
      <c r="A34" s="1">
        <f t="shared" si="0"/>
        <v>16</v>
      </c>
      <c r="B34" s="1" t="s">
        <v>162</v>
      </c>
      <c r="C34" s="1"/>
      <c r="D34" s="1" t="s">
        <v>160</v>
      </c>
      <c r="E34" s="1">
        <v>60621</v>
      </c>
      <c r="F34" s="12">
        <v>1870</v>
      </c>
      <c r="G34" s="12"/>
      <c r="H34" s="8" t="s">
        <v>161</v>
      </c>
      <c r="J34" s="1"/>
      <c r="K34" s="1"/>
      <c r="L34" s="1"/>
      <c r="M34" s="1"/>
    </row>
    <row r="35" spans="1:13" ht="20.399999999999999" x14ac:dyDescent="0.35">
      <c r="A35" s="1">
        <f t="shared" si="0"/>
        <v>17</v>
      </c>
      <c r="B35" s="1" t="s">
        <v>60</v>
      </c>
      <c r="C35" s="1"/>
      <c r="D35" s="1" t="s">
        <v>212</v>
      </c>
      <c r="E35" s="1">
        <v>60621</v>
      </c>
      <c r="F35" s="12">
        <v>2014</v>
      </c>
      <c r="G35" s="12"/>
      <c r="H35" s="1" t="s">
        <v>213</v>
      </c>
      <c r="J35" s="1"/>
      <c r="K35" s="1"/>
      <c r="L35" s="1"/>
      <c r="M35" s="1"/>
    </row>
    <row r="36" spans="1:13" ht="20.399999999999999" x14ac:dyDescent="0.35">
      <c r="A36" s="1">
        <f t="shared" si="0"/>
        <v>18</v>
      </c>
      <c r="B36" s="1" t="s">
        <v>217</v>
      </c>
      <c r="C36" s="1"/>
      <c r="D36" s="1" t="s">
        <v>214</v>
      </c>
      <c r="E36" s="1">
        <v>60637</v>
      </c>
      <c r="F36" s="12">
        <v>1913</v>
      </c>
      <c r="G36" s="12">
        <v>1995</v>
      </c>
      <c r="H36" s="8" t="s">
        <v>218</v>
      </c>
      <c r="I36" s="1"/>
      <c r="J36" s="1"/>
      <c r="K36" s="1"/>
      <c r="L36" s="1"/>
      <c r="M36" s="1"/>
    </row>
    <row r="37" spans="1:13" ht="20.399999999999999" x14ac:dyDescent="0.35">
      <c r="A37" s="1">
        <f t="shared" si="0"/>
        <v>19</v>
      </c>
      <c r="B37" s="1" t="s">
        <v>241</v>
      </c>
      <c r="C37" s="1"/>
      <c r="D37" s="1" t="s">
        <v>141</v>
      </c>
      <c r="E37" s="1">
        <v>60637</v>
      </c>
      <c r="F37" s="12"/>
      <c r="G37" s="12">
        <v>1928</v>
      </c>
      <c r="H37" s="1" t="s">
        <v>242</v>
      </c>
      <c r="I37" s="1"/>
      <c r="J37" s="1"/>
      <c r="K37" s="1"/>
      <c r="L37" s="1"/>
      <c r="M37" s="1"/>
    </row>
    <row r="38" spans="1:13" ht="20.399999999999999" x14ac:dyDescent="0.35">
      <c r="A38" s="1">
        <f t="shared" si="0"/>
        <v>20</v>
      </c>
      <c r="B38" s="1" t="s">
        <v>56</v>
      </c>
      <c r="D38" s="1" t="s">
        <v>240</v>
      </c>
      <c r="E38" s="1">
        <v>60621</v>
      </c>
      <c r="F38" s="1">
        <v>1909</v>
      </c>
      <c r="G38" s="1">
        <v>1976</v>
      </c>
      <c r="H38" s="1" t="s">
        <v>100</v>
      </c>
      <c r="I38" s="1"/>
      <c r="J38" s="1" t="s">
        <v>193</v>
      </c>
      <c r="K38" s="1"/>
      <c r="L38" s="1"/>
      <c r="M38" s="1"/>
    </row>
    <row r="39" spans="1:13" ht="20.399999999999999" x14ac:dyDescent="0.35">
      <c r="A39" s="1">
        <f t="shared" si="0"/>
        <v>21</v>
      </c>
      <c r="B39" s="1" t="s">
        <v>206</v>
      </c>
      <c r="D39" s="1" t="s">
        <v>207</v>
      </c>
      <c r="E39" s="1">
        <v>60637</v>
      </c>
      <c r="F39" s="1" t="s">
        <v>203</v>
      </c>
      <c r="G39" s="1" t="s">
        <v>205</v>
      </c>
      <c r="H39" s="1" t="s">
        <v>204</v>
      </c>
      <c r="I39" s="1"/>
      <c r="J39" s="1"/>
      <c r="K39" s="1"/>
      <c r="L39" s="1"/>
      <c r="M39" s="1"/>
    </row>
    <row r="40" spans="1:13" ht="20.399999999999999" x14ac:dyDescent="0.35">
      <c r="A40" s="1">
        <f t="shared" si="0"/>
        <v>22</v>
      </c>
      <c r="B40" s="1" t="s">
        <v>215</v>
      </c>
      <c r="C40" s="1"/>
      <c r="D40" s="1" t="s">
        <v>166</v>
      </c>
      <c r="E40" s="1">
        <v>60637</v>
      </c>
      <c r="F40" s="12"/>
      <c r="G40" s="12" t="s">
        <v>167</v>
      </c>
      <c r="H40" s="1" t="s">
        <v>216</v>
      </c>
      <c r="I40" s="1"/>
      <c r="J40" s="1"/>
      <c r="K40" s="1"/>
      <c r="L40" s="1"/>
      <c r="M40" s="1"/>
    </row>
    <row r="41" spans="1:13" ht="20.399999999999999" x14ac:dyDescent="0.35">
      <c r="A41" s="1">
        <f t="shared" si="0"/>
        <v>23</v>
      </c>
      <c r="B41" s="1" t="s">
        <v>178</v>
      </c>
      <c r="C41" s="1"/>
      <c r="D41" s="1" t="s">
        <v>172</v>
      </c>
      <c r="E41" s="1">
        <v>60637</v>
      </c>
      <c r="F41" s="12" t="s">
        <v>122</v>
      </c>
      <c r="G41" s="1"/>
      <c r="H41" s="1" t="s">
        <v>187</v>
      </c>
      <c r="I41" s="1"/>
      <c r="J41" s="1"/>
      <c r="K41" s="1"/>
      <c r="L41" s="1"/>
      <c r="M41" s="1"/>
    </row>
    <row r="42" spans="1:13" ht="20.399999999999999" x14ac:dyDescent="0.35">
      <c r="A42" s="1">
        <f t="shared" si="0"/>
        <v>24</v>
      </c>
      <c r="B42" s="1" t="s">
        <v>265</v>
      </c>
      <c r="C42" s="1"/>
      <c r="D42" s="1" t="s">
        <v>172</v>
      </c>
      <c r="E42" s="1">
        <v>60637</v>
      </c>
      <c r="F42" s="1">
        <v>1891</v>
      </c>
      <c r="G42" s="1">
        <v>1892</v>
      </c>
      <c r="H42" s="1" t="s">
        <v>179</v>
      </c>
      <c r="I42" s="1"/>
      <c r="J42" s="1"/>
      <c r="K42" s="1"/>
      <c r="L42" s="1"/>
      <c r="M42" s="1"/>
    </row>
    <row r="43" spans="1:13" ht="20.399999999999999" x14ac:dyDescent="0.35">
      <c r="A43" s="1">
        <f t="shared" si="0"/>
        <v>25</v>
      </c>
      <c r="B43" s="1" t="s">
        <v>143</v>
      </c>
      <c r="C43" s="1"/>
      <c r="D43" s="1" t="s">
        <v>249</v>
      </c>
      <c r="E43" s="1">
        <v>60615</v>
      </c>
      <c r="F43" s="1">
        <v>1913</v>
      </c>
      <c r="G43" s="12">
        <v>1914</v>
      </c>
      <c r="H43" s="8" t="s">
        <v>144</v>
      </c>
      <c r="I43" s="1"/>
      <c r="J43" s="1"/>
      <c r="K43" s="1"/>
      <c r="L43" s="1"/>
      <c r="M43" s="1"/>
    </row>
    <row r="44" spans="1:13" ht="20.399999999999999" x14ac:dyDescent="0.35">
      <c r="A44" s="1">
        <f t="shared" ref="A44:A48" si="1">1+A43</f>
        <v>26</v>
      </c>
      <c r="B44" s="1" t="s">
        <v>165</v>
      </c>
      <c r="C44" s="1"/>
      <c r="D44" s="1" t="s">
        <v>163</v>
      </c>
      <c r="E44" s="1">
        <v>60615</v>
      </c>
      <c r="F44" s="12">
        <v>1927</v>
      </c>
      <c r="G44" s="1">
        <v>1928</v>
      </c>
      <c r="H44" s="1" t="s">
        <v>51</v>
      </c>
      <c r="I44" s="1"/>
      <c r="J44" s="1"/>
      <c r="K44" s="1"/>
      <c r="L44" s="1"/>
      <c r="M44" s="1"/>
    </row>
    <row r="45" spans="1:13" ht="20.399999999999999" x14ac:dyDescent="0.35">
      <c r="A45" s="1">
        <f t="shared" si="1"/>
        <v>27</v>
      </c>
      <c r="B45" s="1" t="s">
        <v>154</v>
      </c>
      <c r="C45" s="1"/>
      <c r="D45" s="1" t="s">
        <v>155</v>
      </c>
      <c r="E45" s="1"/>
      <c r="F45" s="1" t="s">
        <v>152</v>
      </c>
      <c r="G45" s="12" t="s">
        <v>153</v>
      </c>
      <c r="H45" s="1" t="s">
        <v>156</v>
      </c>
      <c r="I45" s="1"/>
      <c r="J45" s="1"/>
      <c r="K45" s="1"/>
      <c r="L45" s="1"/>
      <c r="M45" s="1"/>
    </row>
    <row r="46" spans="1:13" ht="20.399999999999999" x14ac:dyDescent="0.35">
      <c r="A46" s="1">
        <f t="shared" si="1"/>
        <v>28</v>
      </c>
      <c r="B46" s="1" t="s">
        <v>168</v>
      </c>
      <c r="C46" s="1"/>
      <c r="D46" s="1" t="s">
        <v>169</v>
      </c>
      <c r="E46" s="1">
        <v>60615</v>
      </c>
      <c r="F46" s="12">
        <v>1901</v>
      </c>
      <c r="G46" s="1"/>
      <c r="H46" s="1" t="s">
        <v>221</v>
      </c>
      <c r="I46" s="1"/>
      <c r="J46" s="1"/>
      <c r="K46" s="1"/>
      <c r="L46" s="1"/>
      <c r="M46" s="1"/>
    </row>
    <row r="47" spans="1:13" ht="20.399999999999999" x14ac:dyDescent="0.35">
      <c r="A47" s="1">
        <f t="shared" si="1"/>
        <v>29</v>
      </c>
      <c r="B47" s="1" t="s">
        <v>234</v>
      </c>
      <c r="C47" s="1"/>
      <c r="D47" s="1" t="s">
        <v>91</v>
      </c>
      <c r="E47" s="1">
        <v>60615</v>
      </c>
      <c r="F47" s="1">
        <v>1913</v>
      </c>
      <c r="G47" s="14" t="s">
        <v>236</v>
      </c>
      <c r="H47" s="13" t="s">
        <v>235</v>
      </c>
      <c r="I47" s="1"/>
      <c r="J47" s="1"/>
      <c r="K47" s="1"/>
      <c r="L47" s="1"/>
      <c r="M47" s="1"/>
    </row>
    <row r="48" spans="1:13" ht="20.399999999999999" x14ac:dyDescent="0.35">
      <c r="A48" s="1">
        <f t="shared" si="1"/>
        <v>30</v>
      </c>
      <c r="B48" s="1" t="s">
        <v>210</v>
      </c>
      <c r="C48" s="1"/>
      <c r="D48" s="1" t="s">
        <v>209</v>
      </c>
      <c r="E48" s="1">
        <v>60615</v>
      </c>
      <c r="F48" s="12"/>
      <c r="G48" s="12" t="s">
        <v>126</v>
      </c>
      <c r="H48" s="8" t="s">
        <v>211</v>
      </c>
      <c r="I48" s="1"/>
      <c r="J48" s="1"/>
      <c r="K48" s="1"/>
      <c r="L48" s="1"/>
      <c r="M48" s="1"/>
    </row>
    <row r="49" spans="1:13" ht="20.399999999999999" x14ac:dyDescent="0.35">
      <c r="A49" s="1"/>
      <c r="B49" s="1" t="s">
        <v>259</v>
      </c>
      <c r="C49" s="1"/>
      <c r="D49" s="1" t="s">
        <v>260</v>
      </c>
      <c r="E49" s="1">
        <v>60615</v>
      </c>
      <c r="F49" s="1"/>
      <c r="G49" s="1">
        <v>2016</v>
      </c>
      <c r="H49" s="1" t="s">
        <v>263</v>
      </c>
      <c r="I49" s="1"/>
      <c r="J49" s="1"/>
      <c r="K49" s="1"/>
      <c r="L49" s="1"/>
      <c r="M49" s="1"/>
    </row>
    <row r="50" spans="1:13" ht="20.399999999999999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20.399999999999999" x14ac:dyDescent="0.35">
      <c r="A51" s="1"/>
      <c r="B51" s="1"/>
      <c r="C51" s="1" t="s">
        <v>15</v>
      </c>
      <c r="D51" s="1">
        <v>8.74</v>
      </c>
      <c r="E51" s="1" t="s">
        <v>16</v>
      </c>
      <c r="F51" s="1"/>
      <c r="G51" s="1"/>
      <c r="H51" s="1"/>
      <c r="I51" s="1"/>
      <c r="J51" s="1"/>
      <c r="K51" s="1"/>
      <c r="L51" s="1"/>
      <c r="M51" s="1"/>
    </row>
    <row r="52" spans="1:13" ht="10.95" customHeight="1" x14ac:dyDescent="0.35">
      <c r="A52" s="1"/>
      <c r="B52" s="1"/>
      <c r="C52" s="1"/>
      <c r="D52" s="1"/>
      <c r="E52" s="1"/>
      <c r="F52" s="1"/>
      <c r="G52" s="1"/>
      <c r="H52" s="1" t="s">
        <v>17</v>
      </c>
      <c r="I52" s="1"/>
      <c r="J52" s="1"/>
    </row>
    <row r="53" spans="1:13" ht="21" x14ac:dyDescent="0.4">
      <c r="A53" s="1">
        <v>5</v>
      </c>
      <c r="B53" s="1" t="s">
        <v>18</v>
      </c>
      <c r="C53" s="1" t="s">
        <v>19</v>
      </c>
      <c r="D53" s="1" t="s">
        <v>27</v>
      </c>
      <c r="E53" s="1"/>
      <c r="F53" s="3"/>
      <c r="G53" s="1">
        <v>1</v>
      </c>
      <c r="H53" s="1" t="s">
        <v>248</v>
      </c>
      <c r="I53" s="1"/>
      <c r="J53" s="1"/>
    </row>
    <row r="54" spans="1:13" ht="21" x14ac:dyDescent="0.4">
      <c r="A54" s="1">
        <v>6</v>
      </c>
      <c r="B54" s="1" t="s">
        <v>253</v>
      </c>
      <c r="C54" s="1" t="s">
        <v>21</v>
      </c>
      <c r="D54" s="1" t="s">
        <v>28</v>
      </c>
      <c r="E54" s="1"/>
      <c r="F54" s="3"/>
      <c r="G54" s="1">
        <v>1</v>
      </c>
      <c r="H54" s="1" t="s">
        <v>246</v>
      </c>
      <c r="I54" s="1"/>
      <c r="J54" s="1"/>
    </row>
    <row r="55" spans="1:13" ht="21" x14ac:dyDescent="0.4">
      <c r="A55" s="1">
        <v>2</v>
      </c>
      <c r="B55" s="1" t="s">
        <v>270</v>
      </c>
      <c r="C55" s="1" t="s">
        <v>23</v>
      </c>
      <c r="D55" s="1" t="s">
        <v>30</v>
      </c>
      <c r="E55" s="1"/>
      <c r="F55" s="3"/>
      <c r="G55" s="1">
        <v>2</v>
      </c>
      <c r="H55" s="1" t="s">
        <v>244</v>
      </c>
      <c r="I55" s="1"/>
      <c r="J55" s="1"/>
    </row>
    <row r="56" spans="1:13" ht="21" x14ac:dyDescent="0.4">
      <c r="A56" s="1">
        <v>3</v>
      </c>
      <c r="B56" s="1" t="s">
        <v>247</v>
      </c>
      <c r="C56" s="2" t="s">
        <v>24</v>
      </c>
      <c r="D56" s="1" t="s">
        <v>29</v>
      </c>
      <c r="E56" s="1"/>
      <c r="F56" s="3"/>
      <c r="G56" s="1">
        <v>1</v>
      </c>
      <c r="H56" s="1" t="s">
        <v>245</v>
      </c>
      <c r="I56" s="1"/>
      <c r="J56" s="1"/>
    </row>
    <row r="57" spans="1:13" ht="21" x14ac:dyDescent="0.4">
      <c r="A57" s="1">
        <v>1</v>
      </c>
      <c r="B57" s="1" t="s">
        <v>252</v>
      </c>
      <c r="C57" s="1"/>
      <c r="D57" s="1"/>
      <c r="E57" s="1"/>
      <c r="F57" s="3"/>
      <c r="G57" s="1">
        <v>1</v>
      </c>
      <c r="H57" s="1" t="s">
        <v>66</v>
      </c>
      <c r="I57" s="1"/>
      <c r="J57" s="1"/>
    </row>
    <row r="58" spans="1:13" ht="21" x14ac:dyDescent="0.4">
      <c r="A58" s="1">
        <v>1</v>
      </c>
      <c r="B58" s="1" t="s">
        <v>266</v>
      </c>
      <c r="C58" s="1"/>
      <c r="D58" s="1"/>
      <c r="E58" s="1"/>
      <c r="F58" s="3"/>
      <c r="G58" s="1">
        <v>1</v>
      </c>
      <c r="H58" s="1" t="s">
        <v>268</v>
      </c>
      <c r="I58" s="1"/>
      <c r="J58" s="1"/>
    </row>
    <row r="59" spans="1:13" ht="21" x14ac:dyDescent="0.4">
      <c r="A59" s="1">
        <v>1</v>
      </c>
      <c r="B59" s="1" t="s">
        <v>267</v>
      </c>
      <c r="C59" s="1"/>
      <c r="D59" s="1"/>
      <c r="E59" s="1"/>
      <c r="F59" s="3"/>
      <c r="G59" s="1">
        <v>1</v>
      </c>
      <c r="H59" s="1" t="s">
        <v>269</v>
      </c>
      <c r="I59" s="1"/>
      <c r="J59" s="1"/>
    </row>
    <row r="60" spans="1:13" ht="21" x14ac:dyDescent="0.4">
      <c r="A60" s="1">
        <v>1</v>
      </c>
      <c r="B60" s="1" t="s">
        <v>251</v>
      </c>
      <c r="E60" s="1"/>
      <c r="F60" s="3"/>
      <c r="G60" s="1">
        <v>2</v>
      </c>
      <c r="H60" s="1" t="s">
        <v>250</v>
      </c>
      <c r="I60" s="1"/>
      <c r="J60" s="1"/>
    </row>
    <row r="61" spans="1:13" ht="21" x14ac:dyDescent="0.4">
      <c r="A61" s="1"/>
      <c r="B61" s="1"/>
      <c r="C61" s="2"/>
      <c r="D61" s="1"/>
      <c r="E61" s="1"/>
      <c r="F61" s="3"/>
      <c r="G61" s="1">
        <f>SUM(A53:A60)+SUM(G53:G60)</f>
        <v>30</v>
      </c>
      <c r="H61" s="1" t="s">
        <v>13</v>
      </c>
      <c r="I61" s="1"/>
      <c r="J61" s="1"/>
    </row>
    <row r="62" spans="1:13" ht="21" x14ac:dyDescent="0.4">
      <c r="A62" s="1"/>
      <c r="B62" s="1"/>
      <c r="C62" s="2"/>
      <c r="D62" s="1"/>
      <c r="E62" s="1"/>
      <c r="F62" s="3"/>
      <c r="G62" s="1"/>
      <c r="H62" s="1"/>
      <c r="I62" s="1"/>
      <c r="J62" s="1"/>
    </row>
    <row r="63" spans="1:13" ht="30" x14ac:dyDescent="0.5">
      <c r="A63" s="7" t="str">
        <f>+A1</f>
        <v>Community Area - #40 - Washington Park</v>
      </c>
      <c r="B63" s="10"/>
      <c r="C63" s="10"/>
      <c r="D63" s="10"/>
      <c r="E63" s="25" t="s">
        <v>26</v>
      </c>
      <c r="F63" s="1"/>
      <c r="G63" s="1"/>
      <c r="H63" s="1"/>
      <c r="I63" s="1"/>
      <c r="J63" s="1"/>
    </row>
    <row r="64" spans="1:13" ht="30" x14ac:dyDescent="0.5">
      <c r="A64" s="7"/>
      <c r="B64" s="10"/>
      <c r="C64" s="10"/>
      <c r="D64" s="10"/>
      <c r="E64" s="25"/>
      <c r="F64" s="1"/>
      <c r="G64" s="1"/>
      <c r="H64" s="1"/>
      <c r="I64" s="1"/>
      <c r="J64" s="1"/>
    </row>
    <row r="65" spans="1:14" ht="30" x14ac:dyDescent="0.5">
      <c r="A65" s="7"/>
      <c r="B65" s="10"/>
      <c r="C65" s="10"/>
      <c r="D65" s="10"/>
      <c r="E65" s="25"/>
      <c r="F65" s="1"/>
      <c r="G65" s="1"/>
      <c r="H65" s="1"/>
      <c r="I65" s="1"/>
      <c r="J65" s="1"/>
    </row>
    <row r="66" spans="1:14" ht="21" x14ac:dyDescent="0.4">
      <c r="A66" s="1"/>
      <c r="B66" s="1"/>
      <c r="C66" s="1"/>
      <c r="D66" s="1"/>
      <c r="E66" s="1"/>
      <c r="F66" s="4" t="s">
        <v>4</v>
      </c>
      <c r="G66" s="4"/>
      <c r="H66" s="1"/>
      <c r="I66" s="1"/>
      <c r="J66" s="1"/>
    </row>
    <row r="67" spans="1:14" ht="21" x14ac:dyDescent="0.4">
      <c r="A67" s="1"/>
      <c r="B67" s="3" t="s">
        <v>1</v>
      </c>
      <c r="C67" s="1"/>
      <c r="D67" s="3" t="s">
        <v>2</v>
      </c>
      <c r="E67" s="3" t="s">
        <v>3</v>
      </c>
      <c r="F67" s="3" t="s">
        <v>0</v>
      </c>
      <c r="G67" s="3" t="s">
        <v>5</v>
      </c>
      <c r="H67" s="3" t="s">
        <v>6</v>
      </c>
      <c r="I67" s="1"/>
      <c r="J67" s="1"/>
    </row>
    <row r="68" spans="1:14" ht="9.9" customHeight="1" x14ac:dyDescent="0.4">
      <c r="A68" s="1"/>
      <c r="B68" s="3"/>
      <c r="C68" s="3"/>
      <c r="D68" s="3"/>
      <c r="E68" s="3"/>
      <c r="F68" s="1"/>
      <c r="G68" s="1"/>
      <c r="H68" s="1"/>
      <c r="I68" s="1"/>
      <c r="J68" s="1"/>
    </row>
    <row r="69" spans="1:14" ht="20.399999999999999" x14ac:dyDescent="0.35">
      <c r="A69" s="1"/>
      <c r="J69" s="1"/>
      <c r="K69" s="1"/>
      <c r="L69" s="1"/>
      <c r="M69" s="1"/>
      <c r="N69" s="1"/>
    </row>
    <row r="70" spans="1:14" ht="20.399999999999999" x14ac:dyDescent="0.35">
      <c r="A70" s="2">
        <v>1</v>
      </c>
      <c r="B70" s="1" t="s">
        <v>36</v>
      </c>
      <c r="C70" s="1"/>
      <c r="D70" s="1" t="s">
        <v>37</v>
      </c>
      <c r="E70" s="1">
        <v>60609</v>
      </c>
      <c r="F70" s="1"/>
      <c r="G70" s="15" t="s">
        <v>79</v>
      </c>
      <c r="H70" s="22" t="s">
        <v>45</v>
      </c>
      <c r="I70" s="1"/>
      <c r="J70" s="1"/>
      <c r="K70" s="1"/>
      <c r="L70" s="1"/>
      <c r="M70" s="1"/>
      <c r="N70" s="1"/>
    </row>
    <row r="71" spans="1:14" ht="20.399999999999999" x14ac:dyDescent="0.35">
      <c r="A71" s="2">
        <f>1+A70</f>
        <v>2</v>
      </c>
      <c r="B71" s="1" t="s">
        <v>46</v>
      </c>
      <c r="C71" s="1"/>
      <c r="D71" s="1" t="s">
        <v>82</v>
      </c>
      <c r="E71" s="1">
        <v>60609</v>
      </c>
      <c r="F71" s="12"/>
      <c r="G71" s="15" t="s">
        <v>83</v>
      </c>
      <c r="H71" s="13" t="s">
        <v>88</v>
      </c>
      <c r="I71" s="1"/>
      <c r="J71" s="1"/>
      <c r="K71" s="1"/>
      <c r="L71" s="1"/>
      <c r="M71" s="1"/>
      <c r="N71" s="1"/>
    </row>
    <row r="72" spans="1:14" ht="20.399999999999999" x14ac:dyDescent="0.35">
      <c r="A72" s="2">
        <f t="shared" ref="A72:A99" si="2">1+A71</f>
        <v>3</v>
      </c>
      <c r="B72" s="1" t="s">
        <v>47</v>
      </c>
      <c r="C72" s="1"/>
      <c r="D72" s="1" t="s">
        <v>81</v>
      </c>
      <c r="E72" s="1"/>
      <c r="F72" s="1"/>
      <c r="G72" s="14" t="s">
        <v>78</v>
      </c>
      <c r="H72" s="8" t="s">
        <v>89</v>
      </c>
      <c r="I72" s="1"/>
      <c r="J72" s="1"/>
      <c r="K72" s="1"/>
      <c r="L72" s="1"/>
      <c r="M72" s="1"/>
      <c r="N72" s="1"/>
    </row>
    <row r="73" spans="1:14" ht="20.399999999999999" x14ac:dyDescent="0.35">
      <c r="A73" s="2">
        <f t="shared" si="2"/>
        <v>4</v>
      </c>
      <c r="B73" s="1" t="s">
        <v>48</v>
      </c>
      <c r="C73" s="1"/>
      <c r="D73" s="1" t="s">
        <v>37</v>
      </c>
      <c r="E73" s="1"/>
      <c r="F73" s="1"/>
      <c r="G73" s="15" t="s">
        <v>79</v>
      </c>
      <c r="H73" s="22" t="s">
        <v>90</v>
      </c>
      <c r="I73" s="1"/>
      <c r="J73" s="1"/>
      <c r="K73" s="1"/>
      <c r="L73" s="1"/>
      <c r="M73" s="1"/>
      <c r="N73" s="1"/>
    </row>
    <row r="74" spans="1:14" ht="20.399999999999999" x14ac:dyDescent="0.35">
      <c r="A74" s="2">
        <f t="shared" si="2"/>
        <v>5</v>
      </c>
      <c r="B74" s="1" t="s">
        <v>49</v>
      </c>
      <c r="D74" s="1" t="s">
        <v>84</v>
      </c>
      <c r="E74" s="1"/>
      <c r="F74" s="1"/>
      <c r="G74" s="14" t="s">
        <v>85</v>
      </c>
      <c r="H74" s="1" t="s">
        <v>86</v>
      </c>
      <c r="I74" s="1"/>
      <c r="J74" s="1"/>
      <c r="K74" s="1"/>
      <c r="L74" s="1"/>
      <c r="M74" s="1"/>
      <c r="N74" s="1"/>
    </row>
    <row r="75" spans="1:14" ht="20.399999999999999" x14ac:dyDescent="0.35">
      <c r="A75" s="2">
        <f t="shared" si="2"/>
        <v>6</v>
      </c>
      <c r="B75" s="1" t="s">
        <v>50</v>
      </c>
      <c r="C75" s="1"/>
      <c r="D75" s="1" t="s">
        <v>87</v>
      </c>
      <c r="E75" s="1"/>
      <c r="F75" s="1"/>
      <c r="G75" s="14" t="s">
        <v>78</v>
      </c>
      <c r="H75" s="8" t="s">
        <v>80</v>
      </c>
      <c r="I75" s="1"/>
      <c r="J75" s="1"/>
      <c r="K75" s="1"/>
      <c r="L75" s="1"/>
      <c r="M75" s="1"/>
      <c r="N75" s="1"/>
    </row>
    <row r="76" spans="1:14" ht="20.399999999999999" x14ac:dyDescent="0.35">
      <c r="A76" s="2">
        <f t="shared" si="2"/>
        <v>7</v>
      </c>
      <c r="B76" s="1" t="s">
        <v>52</v>
      </c>
      <c r="C76" s="1"/>
      <c r="D76" s="1" t="s">
        <v>92</v>
      </c>
      <c r="E76" s="1">
        <v>60615</v>
      </c>
      <c r="F76" s="1"/>
      <c r="G76" s="14" t="s">
        <v>93</v>
      </c>
      <c r="H76" s="8" t="s">
        <v>94</v>
      </c>
      <c r="I76" s="1"/>
      <c r="J76" s="1"/>
      <c r="K76" s="1"/>
      <c r="L76" s="1"/>
      <c r="M76" s="1"/>
      <c r="N76" s="1"/>
    </row>
    <row r="77" spans="1:14" ht="20.399999999999999" x14ac:dyDescent="0.35">
      <c r="A77" s="2">
        <f t="shared" si="2"/>
        <v>8</v>
      </c>
      <c r="B77" s="1" t="s">
        <v>53</v>
      </c>
      <c r="C77" s="1"/>
      <c r="D77" s="1" t="s">
        <v>95</v>
      </c>
      <c r="E77" s="1">
        <v>60615</v>
      </c>
      <c r="F77" s="1"/>
      <c r="G77" s="14"/>
      <c r="H77" s="8" t="s">
        <v>96</v>
      </c>
      <c r="I77" s="1"/>
      <c r="J77" s="1"/>
      <c r="K77" s="1"/>
      <c r="L77" s="1"/>
      <c r="M77" s="1"/>
      <c r="N77" s="1"/>
    </row>
    <row r="78" spans="1:14" ht="20.399999999999999" x14ac:dyDescent="0.35">
      <c r="A78" s="2">
        <f t="shared" si="2"/>
        <v>9</v>
      </c>
      <c r="B78" s="1" t="s">
        <v>54</v>
      </c>
      <c r="C78" s="1"/>
      <c r="D78" s="1" t="s">
        <v>97</v>
      </c>
      <c r="E78" s="1">
        <v>60615</v>
      </c>
      <c r="F78" s="1"/>
      <c r="G78" s="14"/>
      <c r="H78" s="8" t="s">
        <v>98</v>
      </c>
      <c r="I78" s="1"/>
      <c r="J78" s="1"/>
      <c r="K78" s="1"/>
      <c r="L78" s="1"/>
      <c r="M78" s="1"/>
      <c r="N78" s="1"/>
    </row>
    <row r="79" spans="1:14" ht="20.399999999999999" x14ac:dyDescent="0.35">
      <c r="A79" s="2">
        <f t="shared" si="2"/>
        <v>10</v>
      </c>
      <c r="B79" s="1" t="s">
        <v>42</v>
      </c>
      <c r="C79" s="1"/>
      <c r="D79" s="1" t="s">
        <v>43</v>
      </c>
      <c r="E79" s="1">
        <v>60615</v>
      </c>
      <c r="F79" s="12"/>
      <c r="G79" s="15"/>
      <c r="H79" s="1" t="s">
        <v>44</v>
      </c>
      <c r="I79" s="1"/>
      <c r="J79" s="1"/>
      <c r="K79" s="1"/>
      <c r="L79" s="1"/>
      <c r="M79" s="1"/>
      <c r="N79" s="1"/>
    </row>
    <row r="80" spans="1:14" ht="20.399999999999999" x14ac:dyDescent="0.35">
      <c r="A80" s="2">
        <f t="shared" si="2"/>
        <v>11</v>
      </c>
      <c r="B80" s="1" t="s">
        <v>55</v>
      </c>
      <c r="D80" s="1" t="s">
        <v>104</v>
      </c>
      <c r="E80" s="1">
        <v>60621</v>
      </c>
      <c r="F80" s="1"/>
      <c r="G80" s="1" t="s">
        <v>85</v>
      </c>
      <c r="H80" s="1" t="s">
        <v>99</v>
      </c>
      <c r="I80" s="1"/>
      <c r="J80" s="1"/>
      <c r="K80" s="1"/>
      <c r="L80" s="1"/>
      <c r="M80" s="1"/>
      <c r="N80" s="1"/>
    </row>
    <row r="81" spans="1:14" ht="20.399999999999999" x14ac:dyDescent="0.35">
      <c r="A81" s="2">
        <f t="shared" si="2"/>
        <v>12</v>
      </c>
      <c r="B81" s="1" t="s">
        <v>57</v>
      </c>
      <c r="D81" s="1" t="s">
        <v>101</v>
      </c>
      <c r="E81" s="1">
        <v>60621</v>
      </c>
      <c r="F81" s="1"/>
      <c r="G81" s="1" t="s">
        <v>102</v>
      </c>
      <c r="H81" s="1" t="s">
        <v>103</v>
      </c>
      <c r="I81" s="1"/>
      <c r="J81" s="1"/>
      <c r="K81" s="1"/>
      <c r="L81" s="1"/>
      <c r="M81" s="1"/>
      <c r="N81" s="1"/>
    </row>
    <row r="82" spans="1:14" ht="20.399999999999999" x14ac:dyDescent="0.35">
      <c r="A82" s="2">
        <f t="shared" si="2"/>
        <v>13</v>
      </c>
      <c r="B82" s="1" t="s">
        <v>58</v>
      </c>
      <c r="D82" s="1" t="s">
        <v>105</v>
      </c>
      <c r="E82" s="1">
        <v>60621</v>
      </c>
      <c r="F82" s="1"/>
      <c r="G82" s="1" t="s">
        <v>79</v>
      </c>
      <c r="H82" s="1" t="s">
        <v>106</v>
      </c>
      <c r="I82" s="1"/>
      <c r="J82" s="1"/>
      <c r="K82" s="1"/>
      <c r="L82" s="1"/>
      <c r="M82" s="1"/>
      <c r="N82" s="1"/>
    </row>
    <row r="83" spans="1:14" ht="20.399999999999999" x14ac:dyDescent="0.35">
      <c r="A83" s="2">
        <f t="shared" si="2"/>
        <v>14</v>
      </c>
      <c r="B83" s="1" t="s">
        <v>59</v>
      </c>
      <c r="D83" s="1" t="s">
        <v>107</v>
      </c>
      <c r="E83" s="1">
        <v>60621</v>
      </c>
      <c r="F83" s="1"/>
      <c r="G83" s="1"/>
      <c r="H83" s="1" t="s">
        <v>108</v>
      </c>
      <c r="I83" s="1"/>
      <c r="J83" s="1"/>
      <c r="K83" s="1"/>
      <c r="L83" s="1"/>
      <c r="M83" s="1"/>
      <c r="N83" s="1"/>
    </row>
    <row r="84" spans="1:14" ht="20.399999999999999" x14ac:dyDescent="0.35">
      <c r="A84" s="2">
        <f t="shared" si="2"/>
        <v>15</v>
      </c>
      <c r="B84" s="1" t="s">
        <v>62</v>
      </c>
      <c r="D84" s="1" t="s">
        <v>111</v>
      </c>
      <c r="E84" s="1">
        <v>60621</v>
      </c>
      <c r="F84" s="1"/>
      <c r="G84" s="14"/>
      <c r="H84" s="8" t="s">
        <v>108</v>
      </c>
      <c r="I84" s="1"/>
      <c r="J84" s="1"/>
      <c r="K84" s="1"/>
      <c r="L84" s="1"/>
      <c r="M84" s="1"/>
      <c r="N84" s="1"/>
    </row>
    <row r="85" spans="1:14" ht="20.399999999999999" x14ac:dyDescent="0.35">
      <c r="A85" s="2">
        <f t="shared" si="2"/>
        <v>16</v>
      </c>
      <c r="B85" s="1" t="s">
        <v>63</v>
      </c>
      <c r="D85" s="1" t="s">
        <v>112</v>
      </c>
      <c r="E85" s="1">
        <v>60621</v>
      </c>
      <c r="F85" s="1"/>
      <c r="G85" s="1" t="s">
        <v>93</v>
      </c>
      <c r="H85" s="1" t="s">
        <v>113</v>
      </c>
      <c r="I85" s="1"/>
      <c r="J85" s="1"/>
      <c r="K85" s="1"/>
      <c r="L85" s="1"/>
      <c r="M85" s="1"/>
      <c r="N85" s="1"/>
    </row>
    <row r="86" spans="1:14" ht="20.399999999999999" x14ac:dyDescent="0.35">
      <c r="A86" s="2">
        <f t="shared" si="2"/>
        <v>17</v>
      </c>
      <c r="B86" s="1" t="s">
        <v>65</v>
      </c>
      <c r="D86" s="1" t="s">
        <v>115</v>
      </c>
      <c r="E86" s="1">
        <v>60637</v>
      </c>
      <c r="F86" s="1"/>
      <c r="G86" s="1"/>
      <c r="H86" s="1" t="s">
        <v>108</v>
      </c>
      <c r="I86" s="1"/>
      <c r="J86" s="1"/>
      <c r="K86" s="1"/>
      <c r="L86" s="1"/>
      <c r="M86" s="1"/>
      <c r="N86" s="1"/>
    </row>
    <row r="87" spans="1:14" ht="20.399999999999999" x14ac:dyDescent="0.35">
      <c r="A87" s="2">
        <f t="shared" si="2"/>
        <v>18</v>
      </c>
      <c r="B87" s="1" t="s">
        <v>116</v>
      </c>
      <c r="D87" s="1" t="s">
        <v>117</v>
      </c>
      <c r="E87" s="1">
        <v>60637</v>
      </c>
      <c r="F87" s="1"/>
      <c r="G87" s="1" t="s">
        <v>85</v>
      </c>
      <c r="H87" s="1" t="s">
        <v>118</v>
      </c>
      <c r="I87" s="1"/>
      <c r="J87" s="1"/>
      <c r="K87" s="1"/>
      <c r="L87" s="1"/>
      <c r="M87" s="1"/>
      <c r="N87" s="1"/>
    </row>
    <row r="88" spans="1:14" ht="20.399999999999999" x14ac:dyDescent="0.35">
      <c r="A88" s="2">
        <f t="shared" si="2"/>
        <v>19</v>
      </c>
      <c r="B88" s="1" t="s">
        <v>67</v>
      </c>
      <c r="D88" s="1" t="s">
        <v>119</v>
      </c>
      <c r="E88" s="1">
        <v>60621</v>
      </c>
      <c r="F88" s="1"/>
      <c r="G88" s="1" t="s">
        <v>78</v>
      </c>
      <c r="H88" s="1" t="s">
        <v>120</v>
      </c>
      <c r="I88" s="1"/>
      <c r="J88" s="1"/>
      <c r="K88" s="1"/>
      <c r="L88" s="1"/>
      <c r="M88" s="1"/>
      <c r="N88" s="1"/>
    </row>
    <row r="89" spans="1:14" ht="20.399999999999999" x14ac:dyDescent="0.35">
      <c r="A89" s="2">
        <f t="shared" si="2"/>
        <v>20</v>
      </c>
      <c r="B89" s="1" t="s">
        <v>68</v>
      </c>
      <c r="D89" s="1" t="s">
        <v>121</v>
      </c>
      <c r="E89" s="1">
        <v>60637</v>
      </c>
      <c r="F89" s="1"/>
      <c r="G89" s="1" t="s">
        <v>122</v>
      </c>
      <c r="H89" s="1" t="s">
        <v>123</v>
      </c>
      <c r="I89" s="1"/>
      <c r="J89" s="1"/>
      <c r="K89" s="1"/>
      <c r="L89" s="1"/>
      <c r="M89" s="1"/>
      <c r="N89" s="1"/>
    </row>
    <row r="90" spans="1:14" ht="20.399999999999999" x14ac:dyDescent="0.35">
      <c r="A90" s="2">
        <f t="shared" si="2"/>
        <v>21</v>
      </c>
      <c r="B90" s="1" t="s">
        <v>69</v>
      </c>
      <c r="D90" s="1" t="s">
        <v>124</v>
      </c>
      <c r="E90" s="1">
        <v>60621</v>
      </c>
      <c r="F90" s="1"/>
      <c r="G90" s="1" t="s">
        <v>126</v>
      </c>
      <c r="H90" s="1" t="s">
        <v>125</v>
      </c>
      <c r="I90" s="1"/>
      <c r="J90" s="1"/>
      <c r="K90" s="1"/>
      <c r="L90" s="1"/>
      <c r="M90" s="1"/>
      <c r="N90" s="1"/>
    </row>
    <row r="91" spans="1:14" ht="20.399999999999999" x14ac:dyDescent="0.35">
      <c r="A91" s="2">
        <f t="shared" si="2"/>
        <v>22</v>
      </c>
      <c r="B91" s="1" t="s">
        <v>70</v>
      </c>
      <c r="D91" s="1" t="s">
        <v>128</v>
      </c>
      <c r="E91" s="1">
        <v>60637</v>
      </c>
      <c r="F91" s="1" t="s">
        <v>78</v>
      </c>
      <c r="G91" s="1" t="s">
        <v>122</v>
      </c>
      <c r="H91" s="1" t="s">
        <v>127</v>
      </c>
      <c r="I91" s="1"/>
      <c r="J91" s="1"/>
      <c r="K91" s="1"/>
      <c r="L91" s="1"/>
      <c r="M91" s="1"/>
      <c r="N91" s="1"/>
    </row>
    <row r="92" spans="1:14" ht="20.399999999999999" x14ac:dyDescent="0.35">
      <c r="A92" s="2">
        <f t="shared" si="2"/>
        <v>23</v>
      </c>
      <c r="B92" s="1" t="s">
        <v>71</v>
      </c>
      <c r="D92" s="1" t="s">
        <v>129</v>
      </c>
      <c r="E92" s="1">
        <v>60637</v>
      </c>
      <c r="F92" s="1"/>
      <c r="G92" s="1" t="s">
        <v>79</v>
      </c>
      <c r="H92" s="1" t="s">
        <v>130</v>
      </c>
      <c r="I92" s="1"/>
      <c r="J92" s="1"/>
      <c r="K92" s="1"/>
      <c r="L92" s="1"/>
      <c r="M92" s="1"/>
      <c r="N92" s="1"/>
    </row>
    <row r="93" spans="1:14" ht="20.399999999999999" x14ac:dyDescent="0.35">
      <c r="A93" s="2">
        <f t="shared" si="2"/>
        <v>24</v>
      </c>
      <c r="B93" s="1" t="s">
        <v>133</v>
      </c>
      <c r="D93" s="1" t="s">
        <v>131</v>
      </c>
      <c r="E93" s="1">
        <v>60637</v>
      </c>
      <c r="F93" s="1"/>
      <c r="G93" s="1" t="s">
        <v>102</v>
      </c>
      <c r="H93" s="1" t="s">
        <v>132</v>
      </c>
      <c r="I93" s="1"/>
      <c r="J93" s="1"/>
      <c r="K93" s="1"/>
      <c r="L93" s="1"/>
      <c r="M93" s="1"/>
      <c r="N93" s="1"/>
    </row>
    <row r="94" spans="1:14" ht="20.399999999999999" x14ac:dyDescent="0.35">
      <c r="A94" s="2">
        <f t="shared" si="2"/>
        <v>25</v>
      </c>
      <c r="B94" s="1" t="s">
        <v>72</v>
      </c>
      <c r="D94" s="1" t="s">
        <v>134</v>
      </c>
      <c r="E94" s="1">
        <v>60637</v>
      </c>
      <c r="F94" s="1"/>
      <c r="G94" s="1" t="s">
        <v>78</v>
      </c>
      <c r="H94" s="1" t="s">
        <v>113</v>
      </c>
      <c r="I94" s="1"/>
      <c r="J94" s="1"/>
      <c r="K94" s="1"/>
      <c r="L94" s="1"/>
      <c r="M94" s="1"/>
      <c r="N94" s="1"/>
    </row>
    <row r="95" spans="1:14" ht="20.399999999999999" x14ac:dyDescent="0.35">
      <c r="A95" s="2">
        <f t="shared" si="2"/>
        <v>26</v>
      </c>
      <c r="B95" s="1" t="s">
        <v>73</v>
      </c>
      <c r="D95" s="1" t="s">
        <v>135</v>
      </c>
      <c r="E95" s="1">
        <v>60637</v>
      </c>
      <c r="F95" s="1"/>
      <c r="G95" s="1" t="s">
        <v>102</v>
      </c>
      <c r="H95" s="1" t="s">
        <v>96</v>
      </c>
      <c r="I95" s="1"/>
      <c r="J95" s="1"/>
      <c r="K95" s="1"/>
      <c r="L95" s="1"/>
      <c r="M95" s="1"/>
      <c r="N95" s="1"/>
    </row>
    <row r="96" spans="1:14" ht="20.399999999999999" x14ac:dyDescent="0.35">
      <c r="A96" s="2">
        <f t="shared" si="2"/>
        <v>27</v>
      </c>
      <c r="B96" s="1" t="s">
        <v>74</v>
      </c>
      <c r="D96" s="1" t="s">
        <v>136</v>
      </c>
      <c r="E96" s="1">
        <v>60637</v>
      </c>
      <c r="F96" s="1"/>
      <c r="G96" s="1" t="s">
        <v>137</v>
      </c>
      <c r="H96" s="1" t="s">
        <v>138</v>
      </c>
      <c r="I96" s="1"/>
      <c r="J96" s="1"/>
      <c r="K96" s="1"/>
      <c r="L96" s="1"/>
      <c r="M96" s="1"/>
      <c r="N96" s="1"/>
    </row>
    <row r="97" spans="1:14" ht="20.399999999999999" x14ac:dyDescent="0.35">
      <c r="A97" s="2">
        <f t="shared" si="2"/>
        <v>28</v>
      </c>
      <c r="B97" s="1" t="s">
        <v>75</v>
      </c>
      <c r="D97" s="1" t="s">
        <v>139</v>
      </c>
      <c r="E97" s="1">
        <v>60637</v>
      </c>
      <c r="F97" s="1"/>
      <c r="G97" s="1" t="s">
        <v>102</v>
      </c>
      <c r="H97" s="1" t="s">
        <v>140</v>
      </c>
      <c r="I97" s="1"/>
      <c r="J97" s="1"/>
      <c r="K97" s="1"/>
      <c r="L97" s="1"/>
      <c r="M97" s="1"/>
      <c r="N97" s="1"/>
    </row>
    <row r="98" spans="1:14" ht="20.399999999999999" x14ac:dyDescent="0.35">
      <c r="A98" s="2">
        <f t="shared" si="2"/>
        <v>29</v>
      </c>
      <c r="B98" s="1" t="s">
        <v>64</v>
      </c>
      <c r="C98" s="1"/>
      <c r="D98" s="1" t="s">
        <v>196</v>
      </c>
      <c r="E98" s="1">
        <v>60637</v>
      </c>
      <c r="F98" s="1">
        <v>1955</v>
      </c>
      <c r="G98" s="1"/>
      <c r="H98" s="1" t="s">
        <v>199</v>
      </c>
      <c r="I98" s="1"/>
      <c r="J98" s="1"/>
      <c r="K98" s="1"/>
      <c r="L98" s="1"/>
      <c r="M98" s="1"/>
      <c r="N98" s="1"/>
    </row>
    <row r="99" spans="1:14" ht="20.399999999999999" x14ac:dyDescent="0.35">
      <c r="A99" s="2">
        <f t="shared" si="2"/>
        <v>30</v>
      </c>
      <c r="B99" s="1" t="s">
        <v>61</v>
      </c>
      <c r="D99" s="1" t="s">
        <v>109</v>
      </c>
      <c r="E99" s="1">
        <v>60621</v>
      </c>
      <c r="F99" s="1"/>
      <c r="G99" s="1" t="s">
        <v>78</v>
      </c>
      <c r="H99" s="1" t="s">
        <v>110</v>
      </c>
      <c r="I99" s="1"/>
      <c r="J99" s="1"/>
      <c r="K99" s="1"/>
      <c r="L99" s="1"/>
      <c r="M99" s="1"/>
      <c r="N99" s="1"/>
    </row>
    <row r="100" spans="1:14" ht="20.399999999999999" x14ac:dyDescent="0.35">
      <c r="A100" s="2">
        <v>1</v>
      </c>
      <c r="B100" s="1" t="s">
        <v>33</v>
      </c>
      <c r="C100" s="1"/>
      <c r="D100" s="1" t="s">
        <v>34</v>
      </c>
      <c r="E100" s="1">
        <v>60609</v>
      </c>
      <c r="F100" s="1"/>
      <c r="G100" s="15"/>
      <c r="H100" s="1" t="s">
        <v>35</v>
      </c>
      <c r="I100" s="1"/>
      <c r="J100" s="1"/>
      <c r="K100" s="1"/>
      <c r="L100" s="1"/>
      <c r="M100" s="1"/>
      <c r="N100" s="1"/>
    </row>
    <row r="101" spans="1:14" ht="20.399999999999999" x14ac:dyDescent="0.35">
      <c r="A101" s="2">
        <f>1+A100</f>
        <v>2</v>
      </c>
      <c r="B101" s="1" t="s">
        <v>38</v>
      </c>
      <c r="C101" s="1"/>
      <c r="D101" s="1" t="s">
        <v>39</v>
      </c>
      <c r="E101" s="1">
        <v>60609</v>
      </c>
      <c r="F101" s="1"/>
      <c r="G101" s="12" t="s">
        <v>40</v>
      </c>
      <c r="H101" s="8" t="s">
        <v>41</v>
      </c>
      <c r="I101" s="1"/>
      <c r="J101" s="1"/>
      <c r="K101" s="1"/>
      <c r="L101" s="1"/>
      <c r="M101" s="1"/>
      <c r="N101" s="1"/>
    </row>
    <row r="102" spans="1:14" ht="20.399999999999999" x14ac:dyDescent="0.35">
      <c r="A102" s="2" t="s">
        <v>254</v>
      </c>
      <c r="B102" s="1"/>
      <c r="C102" s="1"/>
      <c r="D102" s="1"/>
      <c r="E102" s="1"/>
      <c r="F102" s="1"/>
      <c r="G102" s="12"/>
      <c r="H102" s="8"/>
      <c r="I102" s="1"/>
      <c r="J102" s="1"/>
      <c r="K102" s="1"/>
      <c r="L102" s="1"/>
      <c r="M102" s="1"/>
      <c r="N102" s="1"/>
    </row>
    <row r="103" spans="1:14" ht="20.399999999999999" x14ac:dyDescent="0.35">
      <c r="A103" s="2">
        <v>1</v>
      </c>
      <c r="B103" s="1" t="s">
        <v>255</v>
      </c>
      <c r="C103" s="1"/>
      <c r="D103" s="1" t="s">
        <v>191</v>
      </c>
      <c r="E103" s="1">
        <v>60637</v>
      </c>
      <c r="F103" s="1">
        <v>1900</v>
      </c>
      <c r="G103" s="1">
        <v>1904</v>
      </c>
      <c r="H103" s="1" t="s">
        <v>184</v>
      </c>
      <c r="I103" s="1"/>
      <c r="J103" s="1"/>
      <c r="K103" s="1"/>
      <c r="L103" s="1"/>
      <c r="M103" s="1"/>
      <c r="N103" s="1"/>
    </row>
    <row r="104" spans="1:14" ht="20.399999999999999" x14ac:dyDescent="0.35">
      <c r="A104" s="2">
        <f>1+A103</f>
        <v>2</v>
      </c>
      <c r="B104" s="1" t="s">
        <v>256</v>
      </c>
      <c r="C104" s="1"/>
      <c r="D104" s="1" t="s">
        <v>200</v>
      </c>
      <c r="E104" s="1">
        <v>60637</v>
      </c>
      <c r="F104" s="1">
        <v>1909</v>
      </c>
      <c r="G104" s="12" t="s">
        <v>201</v>
      </c>
      <c r="H104" s="1" t="s">
        <v>202</v>
      </c>
      <c r="I104" s="1"/>
      <c r="J104" s="1"/>
      <c r="K104" s="1"/>
      <c r="L104" s="1"/>
      <c r="M104" s="1"/>
      <c r="N104" s="1"/>
    </row>
    <row r="105" spans="1:14" ht="20.399999999999999" x14ac:dyDescent="0.35">
      <c r="A105" s="2"/>
      <c r="B105" s="1"/>
      <c r="C105" s="1"/>
      <c r="D105" s="1"/>
      <c r="E105" s="1"/>
      <c r="F105" s="12"/>
      <c r="G105" s="12"/>
      <c r="H105" s="1"/>
      <c r="I105" s="1"/>
      <c r="J105" s="1"/>
      <c r="K105" s="1"/>
      <c r="L105" s="1"/>
      <c r="M105" s="1"/>
      <c r="N105" s="1"/>
    </row>
    <row r="106" spans="1:14" ht="20.399999999999999" x14ac:dyDescent="0.35">
      <c r="A106" s="2"/>
      <c r="B106" s="1"/>
      <c r="C106" s="1"/>
      <c r="D106" s="1"/>
      <c r="E106" s="1"/>
      <c r="F106" s="1"/>
      <c r="G106" s="1"/>
      <c r="H106" s="8"/>
      <c r="J106" s="1"/>
      <c r="K106" s="1"/>
      <c r="L106" s="1"/>
      <c r="M106" s="1"/>
      <c r="N106" s="1"/>
    </row>
    <row r="107" spans="1:14" ht="20.399999999999999" x14ac:dyDescent="0.35">
      <c r="A107" s="2"/>
      <c r="B107" s="1"/>
      <c r="C107" s="1"/>
      <c r="D107" s="1"/>
      <c r="E107" s="1"/>
      <c r="F107" s="1"/>
      <c r="G107" s="14"/>
      <c r="H107" s="8"/>
      <c r="I107" s="1"/>
      <c r="J107" s="1"/>
      <c r="K107" s="1"/>
      <c r="L107" s="1"/>
      <c r="M107" s="1"/>
      <c r="N107" s="1"/>
    </row>
    <row r="108" spans="1:14" ht="20.399999999999999" x14ac:dyDescent="0.35">
      <c r="A108" s="2"/>
      <c r="I108" s="1"/>
      <c r="J108" s="1"/>
      <c r="K108" s="1"/>
      <c r="L108" s="1"/>
      <c r="M108" s="1"/>
      <c r="N108" s="1"/>
    </row>
    <row r="109" spans="1:14" ht="21" x14ac:dyDescent="0.4">
      <c r="A109" s="1"/>
      <c r="B109" s="1" t="s">
        <v>18</v>
      </c>
      <c r="C109" s="1" t="s">
        <v>19</v>
      </c>
      <c r="D109" s="1" t="str">
        <f>+D53</f>
        <v>51st St.</v>
      </c>
      <c r="E109" s="1"/>
      <c r="F109" s="3"/>
      <c r="G109" s="14"/>
      <c r="H109" s="1"/>
      <c r="I109" s="1"/>
      <c r="J109" s="1"/>
      <c r="K109" s="1"/>
      <c r="L109" s="1"/>
      <c r="M109" s="1"/>
      <c r="N109" s="1"/>
    </row>
    <row r="110" spans="1:14" ht="21" x14ac:dyDescent="0.4">
      <c r="A110" s="1"/>
      <c r="B110" s="1" t="s">
        <v>20</v>
      </c>
      <c r="C110" s="1" t="s">
        <v>21</v>
      </c>
      <c r="D110" s="1" t="str">
        <f>+D54</f>
        <v>Federal, Perry</v>
      </c>
      <c r="E110" s="1"/>
      <c r="F110" s="3"/>
      <c r="G110" s="1"/>
      <c r="H110" s="1"/>
      <c r="I110" s="1"/>
      <c r="J110" s="1"/>
      <c r="K110" s="1"/>
      <c r="L110" s="1"/>
      <c r="M110" s="1"/>
      <c r="N110" s="1"/>
    </row>
    <row r="111" spans="1:14" ht="21" x14ac:dyDescent="0.4">
      <c r="A111" s="1"/>
      <c r="B111" s="1" t="s">
        <v>22</v>
      </c>
      <c r="C111" s="1" t="s">
        <v>23</v>
      </c>
      <c r="D111" s="1" t="str">
        <f>+D55</f>
        <v>63rd St.</v>
      </c>
      <c r="E111" s="1"/>
      <c r="F111" s="3"/>
      <c r="G111" s="1"/>
      <c r="H111" s="1"/>
      <c r="I111" s="1"/>
      <c r="J111" s="1"/>
      <c r="K111" s="1"/>
      <c r="L111" s="1"/>
      <c r="M111" s="1"/>
      <c r="N111" s="1"/>
    </row>
    <row r="112" spans="1:14" ht="21" x14ac:dyDescent="0.4">
      <c r="A112" s="1">
        <f>+A109+A110+A111</f>
        <v>0</v>
      </c>
      <c r="B112" s="1" t="s">
        <v>13</v>
      </c>
      <c r="C112" s="2" t="s">
        <v>24</v>
      </c>
      <c r="D112" s="1" t="str">
        <f>+D56</f>
        <v>Cottage Grove</v>
      </c>
      <c r="E112" s="1"/>
      <c r="F112" s="3"/>
      <c r="G112" s="1"/>
      <c r="H112" s="1"/>
      <c r="I112" s="1"/>
      <c r="J112" s="1"/>
      <c r="K112" s="1"/>
      <c r="L112" s="1"/>
      <c r="M112" s="1"/>
      <c r="N112" s="1"/>
    </row>
    <row r="113" spans="1:14" ht="20.399999999999999" x14ac:dyDescent="0.3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.399999999999999" x14ac:dyDescent="0.3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.399999999999999" x14ac:dyDescent="0.3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.399999999999999" x14ac:dyDescent="0.3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.399999999999999" x14ac:dyDescent="0.3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.399999999999999" x14ac:dyDescent="0.3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.399999999999999" x14ac:dyDescent="0.3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.399999999999999" x14ac:dyDescent="0.3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20.399999999999999" x14ac:dyDescent="0.3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20.399999999999999" x14ac:dyDescent="0.3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.399999999999999" x14ac:dyDescent="0.3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.399999999999999" x14ac:dyDescent="0.3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.399999999999999" x14ac:dyDescent="0.3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.399999999999999" x14ac:dyDescent="0.3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.399999999999999" x14ac:dyDescent="0.3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.399999999999999" x14ac:dyDescent="0.3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.399999999999999" x14ac:dyDescent="0.3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.399999999999999" x14ac:dyDescent="0.3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.399999999999999" x14ac:dyDescent="0.3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.399999999999999" x14ac:dyDescent="0.3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.399999999999999" x14ac:dyDescent="0.3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0.399999999999999" x14ac:dyDescent="0.3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20.399999999999999" x14ac:dyDescent="0.3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20.399999999999999" x14ac:dyDescent="0.3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20.399999999999999" x14ac:dyDescent="0.3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20.399999999999999" x14ac:dyDescent="0.3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.399999999999999" x14ac:dyDescent="0.3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.399999999999999" x14ac:dyDescent="0.3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20.399999999999999" x14ac:dyDescent="0.3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20.399999999999999" x14ac:dyDescent="0.35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4" ht="20.399999999999999" x14ac:dyDescent="0.35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4" ht="20.399999999999999" x14ac:dyDescent="0.35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4" ht="20.399999999999999" x14ac:dyDescent="0.35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4" ht="20.399999999999999" x14ac:dyDescent="0.35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4" ht="20.399999999999999" x14ac:dyDescent="0.35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4" ht="20.399999999999999" x14ac:dyDescent="0.35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4" ht="20.399999999999999" x14ac:dyDescent="0.35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4" ht="20.399999999999999" x14ac:dyDescent="0.35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4" ht="20.399999999999999" x14ac:dyDescent="0.35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4" ht="20.399999999999999" x14ac:dyDescent="0.35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4" ht="20.399999999999999" x14ac:dyDescent="0.35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4" ht="20.399999999999999" x14ac:dyDescent="0.35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.399999999999999" x14ac:dyDescent="0.35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.399999999999999" x14ac:dyDescent="0.35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.399999999999999" x14ac:dyDescent="0.35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.399999999999999" x14ac:dyDescent="0.35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.399999999999999" x14ac:dyDescent="0.35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.399999999999999" x14ac:dyDescent="0.35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.399999999999999" x14ac:dyDescent="0.35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.399999999999999" x14ac:dyDescent="0.35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.399999999999999" x14ac:dyDescent="0.35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.399999999999999" x14ac:dyDescent="0.35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.399999999999999" x14ac:dyDescent="0.35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.399999999999999" x14ac:dyDescent="0.35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.399999999999999" x14ac:dyDescent="0.35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.399999999999999" x14ac:dyDescent="0.35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.399999999999999" x14ac:dyDescent="0.35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.399999999999999" x14ac:dyDescent="0.35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.399999999999999" x14ac:dyDescent="0.35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.399999999999999" x14ac:dyDescent="0.35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.399999999999999" x14ac:dyDescent="0.35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.399999999999999" x14ac:dyDescent="0.35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.399999999999999" x14ac:dyDescent="0.35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.399999999999999" x14ac:dyDescent="0.35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.399999999999999" x14ac:dyDescent="0.35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.399999999999999" x14ac:dyDescent="0.35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.399999999999999" x14ac:dyDescent="0.35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.399999999999999" x14ac:dyDescent="0.35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.399999999999999" x14ac:dyDescent="0.35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.399999999999999" x14ac:dyDescent="0.35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.399999999999999" x14ac:dyDescent="0.35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.399999999999999" x14ac:dyDescent="0.35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.399999999999999" x14ac:dyDescent="0.35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.399999999999999" x14ac:dyDescent="0.35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.399999999999999" x14ac:dyDescent="0.35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.399999999999999" x14ac:dyDescent="0.35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.399999999999999" x14ac:dyDescent="0.35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.399999999999999" x14ac:dyDescent="0.35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.399999999999999" x14ac:dyDescent="0.35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.399999999999999" x14ac:dyDescent="0.35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.399999999999999" x14ac:dyDescent="0.35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.399999999999999" x14ac:dyDescent="0.35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.399999999999999" x14ac:dyDescent="0.35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.399999999999999" x14ac:dyDescent="0.35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.399999999999999" x14ac:dyDescent="0.35">
      <c r="A203" s="2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20.399999999999999" x14ac:dyDescent="0.35">
      <c r="A204" s="2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20.399999999999999" x14ac:dyDescent="0.35">
      <c r="A205" s="2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20.399999999999999" x14ac:dyDescent="0.35">
      <c r="A206" s="2"/>
      <c r="B206" s="1"/>
      <c r="C206" s="1"/>
      <c r="D206" s="1"/>
      <c r="E206" s="1"/>
      <c r="F206" s="1"/>
      <c r="G206" s="1"/>
      <c r="H206" s="1"/>
      <c r="I206" s="1"/>
      <c r="J206" s="1"/>
    </row>
  </sheetData>
  <phoneticPr fontId="1" type="noConversion"/>
  <pageMargins left="0.25" right="0" top="0.5" bottom="0" header="0.5" footer="0.5"/>
  <pageSetup scale="46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2020-01-15T20:42:26Z</cp:lastPrinted>
  <dcterms:created xsi:type="dcterms:W3CDTF">2010-03-27T16:40:26Z</dcterms:created>
  <dcterms:modified xsi:type="dcterms:W3CDTF">2020-01-26T19:03:53Z</dcterms:modified>
</cp:coreProperties>
</file>